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 2023 Yılı Yatırımı Proğramı" sheetId="1" r:id="rId1"/>
    <sheet name="2023 Yılı yatırı Ortak Projeler" sheetId="2" r:id="rId2"/>
    <sheet name="2023 Yılı sektörlere göre" sheetId="3" r:id="rId3"/>
  </sheets>
  <definedNames>
    <definedName name="_xlnm.Print_Area" localSheetId="0">' 2023 Yılı Yatırımı Proğramı'!$A$1:$K$52</definedName>
    <definedName name="_xlnm.Print_Area" localSheetId="2">'2023 Yılı sektörlere göre'!$A$1:$D$20</definedName>
    <definedName name="_xlnm.Print_Area" localSheetId="1">'2023 Yılı yatırı Ortak Projeler'!$B$1:$K$25</definedName>
  </definedNames>
  <calcPr fullCalcOnLoad="1"/>
</workbook>
</file>

<file path=xl/sharedStrings.xml><?xml version="1.0" encoding="utf-8"?>
<sst xmlns="http://schemas.openxmlformats.org/spreadsheetml/2006/main" count="433" uniqueCount="251">
  <si>
    <t>Sıra No</t>
  </si>
  <si>
    <t>Sektörün
 Adı</t>
  </si>
  <si>
    <t>Proje No</t>
  </si>
  <si>
    <t>Projenin Adı</t>
  </si>
  <si>
    <t>Yeri</t>
  </si>
  <si>
    <t>Karekteristiği</t>
  </si>
  <si>
    <t>Bşl.ve Bit.
Tarihi</t>
  </si>
  <si>
    <t>Proje 
Tutarı</t>
  </si>
  <si>
    <t>Açıklama</t>
  </si>
  <si>
    <t>Tarım</t>
  </si>
  <si>
    <t>Ulaştırma</t>
  </si>
  <si>
    <t>TCK Gn.Md.</t>
  </si>
  <si>
    <t>TCDD Gn.Md.</t>
  </si>
  <si>
    <t xml:space="preserve">Ulaştırma
</t>
  </si>
  <si>
    <t>Eğitim</t>
  </si>
  <si>
    <t>D.K.H</t>
  </si>
  <si>
    <t>Proje Sahibi</t>
  </si>
  <si>
    <t>ERZURUM İLİ  TOPLAMI</t>
  </si>
  <si>
    <t>TARIM SEKTÖRÜ TOPLAMI</t>
  </si>
  <si>
    <t xml:space="preserve">Erzurum             </t>
  </si>
  <si>
    <t>Devlet Su İşleri
 Gn.Müd.</t>
  </si>
  <si>
    <t>ULAŞTIRMA SEKTÖRÜ TOPLAMI</t>
  </si>
  <si>
    <t>Erzurum</t>
  </si>
  <si>
    <t>TCK.Genel Müd.</t>
  </si>
  <si>
    <t>EĞİTİM SEKTÖRÜ TOPLAMI</t>
  </si>
  <si>
    <t>Atatürk Üniversitesi</t>
  </si>
  <si>
    <t>Erzurum Teknik Üniversitesi</t>
  </si>
  <si>
    <t>SAĞLIK SEKTÖRÜ TOPLAMI</t>
  </si>
  <si>
    <t>Sağlık</t>
  </si>
  <si>
    <t>DİĞER KAMU HİZMETLERİ</t>
  </si>
  <si>
    <t xml:space="preserve">Erzurum 
    </t>
  </si>
  <si>
    <t xml:space="preserve">                  ( YTL )</t>
  </si>
  <si>
    <t>SEKTÖRÜN ADI</t>
  </si>
  <si>
    <t>PROJE TUTARI</t>
  </si>
  <si>
    <t>ULAŞTIRMA</t>
  </si>
  <si>
    <t>EĞİTİM</t>
  </si>
  <si>
    <t>TARIM</t>
  </si>
  <si>
    <t>SAĞLIK</t>
  </si>
  <si>
    <t>D.K.H.</t>
  </si>
  <si>
    <t>GENEL TOPLAM</t>
  </si>
  <si>
    <t xml:space="preserve">BY 71 Km.     </t>
  </si>
  <si>
    <t xml:space="preserve">Sulama  :     11408 ha  </t>
  </si>
  <si>
    <t>Erzincan-Erzurum-Kars</t>
  </si>
  <si>
    <t>Muhtelif İşler</t>
  </si>
  <si>
    <t>Sağlık Bakanlığı</t>
  </si>
  <si>
    <t>İMALAT-GIDA-GİYİM-SANAYİ</t>
  </si>
  <si>
    <t>Not: Muhtelif yatırımlar dahil değildir.</t>
  </si>
  <si>
    <t>Proje Desteği</t>
  </si>
  <si>
    <t>KONUT SEKTÖRÜ TOPLAMI</t>
  </si>
  <si>
    <t>Emniyet Genel Müdürlüğü</t>
  </si>
  <si>
    <t>KONUT</t>
  </si>
  <si>
    <t xml:space="preserve">Erzurum, Rize,       </t>
  </si>
  <si>
    <t>Erzurum- Trabzon</t>
  </si>
  <si>
    <r>
      <t>(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) sermaye transferi ödeneğinden karşılanacak olup, toplama dahil değildir.</t>
    </r>
  </si>
  <si>
    <r>
      <rPr>
        <b/>
        <sz val="12"/>
        <rFont val="Times New Roman"/>
        <family val="1"/>
      </rPr>
      <t>(5</t>
    </r>
    <r>
      <rPr>
        <sz val="12"/>
        <rFont val="Times New Roman"/>
        <family val="1"/>
      </rPr>
      <t xml:space="preserve">) Parantez içindeki tutarlar AB hibesi olup toplama dahil değildir.   </t>
    </r>
  </si>
  <si>
    <t>2016-2023</t>
  </si>
  <si>
    <t>1995A01-472</t>
  </si>
  <si>
    <t>Erzurum Sağlık Kampüsü (2.Etap + Renovasyon)</t>
  </si>
  <si>
    <t>Narman I. Merhale</t>
  </si>
  <si>
    <t>2011A01-1343</t>
  </si>
  <si>
    <t>Depolama (12 hmᶾ), Sulama (1.564 ha)</t>
  </si>
  <si>
    <t>Doğu Anadolu Gözlemevi</t>
  </si>
  <si>
    <t>2011K12-1471</t>
  </si>
  <si>
    <t>İnşaat (1.200 m²), Makine-Teçhizat, Teknolojik Araştırma</t>
  </si>
  <si>
    <t>İnşaat (1.200 m²)</t>
  </si>
  <si>
    <t>Erzincan, Erzurum, Kars, Sivas</t>
  </si>
  <si>
    <t>2015E01-2274-2276</t>
  </si>
  <si>
    <t>ÇED, Etüt-Proje, Fizibilite Etüdü</t>
  </si>
  <si>
    <t>2016D00-64490</t>
  </si>
  <si>
    <t>Enerji</t>
  </si>
  <si>
    <t>380 kV 3B 1272 MCM (120 km)</t>
  </si>
  <si>
    <t>Erzurum, Muş</t>
  </si>
  <si>
    <t>2016K12-2837</t>
  </si>
  <si>
    <t>Doğu Anadolu Gözlemevi Odak Düzlemi Aygıtları ve Adaptif Optik Sistemi</t>
  </si>
  <si>
    <t>İnşaat (2.500 m²), Makine-Teçhizat, Teknolojik Araştırma</t>
  </si>
  <si>
    <t>Pasinler (Söylemez Barajı ve Sulaması) 1. Merhale</t>
  </si>
  <si>
    <t>Depolama (1.294,96 hmᶾ), Sulama (20.707 ha)</t>
  </si>
  <si>
    <t>2018G00-30818</t>
  </si>
  <si>
    <t>Lojman Yapımı</t>
  </si>
  <si>
    <t>Yayın Alımı</t>
  </si>
  <si>
    <t>Basılı Yayın Alımı, Elektronik Yayın Alımı</t>
  </si>
  <si>
    <t>Kampüs Altyapısı</t>
  </si>
  <si>
    <t>Bakım Onarım, BİT, Kesin Hesap, Makine-Teçhizat</t>
  </si>
  <si>
    <t>Üniversite Bilgi Yönetim Sistemi</t>
  </si>
  <si>
    <t>Çeşitli Ünitelerin Etüt Projesi</t>
  </si>
  <si>
    <t>Etüt-Proje</t>
  </si>
  <si>
    <t>2020H03-150836</t>
  </si>
  <si>
    <t xml:space="preserve">Erzurum (Kuzgun-Daphan I.Merhale)    </t>
  </si>
  <si>
    <t xml:space="preserve">Hınıs I. Merhale                      </t>
  </si>
  <si>
    <t xml:space="preserve">Erzurum-Palandöken                  </t>
  </si>
  <si>
    <t>1984A01-95</t>
  </si>
  <si>
    <t>1997A01-521</t>
  </si>
  <si>
    <t>Erzincan, Erzurum</t>
  </si>
  <si>
    <t>2008I00-145298</t>
  </si>
  <si>
    <t>2011-2022</t>
  </si>
  <si>
    <t>2017A01-2895</t>
  </si>
  <si>
    <t>EĞİTİM-KÜLTÜR</t>
  </si>
  <si>
    <t>2020-2024</t>
  </si>
  <si>
    <t>2021G00-164887</t>
  </si>
  <si>
    <t>2021-2023</t>
  </si>
  <si>
    <t>2021H03-167694</t>
  </si>
  <si>
    <t>2021H03-167700</t>
  </si>
  <si>
    <t>Makine-Teçhizat, Teknolojik Araştırma</t>
  </si>
  <si>
    <t>İnşaat</t>
  </si>
  <si>
    <t>Diğer</t>
  </si>
  <si>
    <t>1984-2027</t>
  </si>
  <si>
    <t>Depolama (312 hm3), Sulama (40.035  ha)</t>
  </si>
  <si>
    <t>Depolama (176 hms), Sulama (20.535 ha)</t>
  </si>
  <si>
    <t>1995-2027</t>
  </si>
  <si>
    <t>2017-2027</t>
  </si>
  <si>
    <t>2022E01-184642</t>
  </si>
  <si>
    <t>2022-2025</t>
  </si>
  <si>
    <t>Danışmanlık, Demiryolu İyileştirme, Elektrifikasyon (660 km), Hat İlavesi (73 km), Sinyalizasyon (660 km)</t>
  </si>
  <si>
    <t>Altyapı ve Üstyapı İşleri</t>
  </si>
  <si>
    <t>Müşavirlik</t>
  </si>
  <si>
    <t>Demiryolu İyileştirme, Elektrifikasyon (660 km), Hat ilavesi (73 km), Sinyalizasyon (660 km)</t>
  </si>
  <si>
    <t>Danışmanlık</t>
  </si>
  <si>
    <t>1993-2025</t>
  </si>
  <si>
    <t>2009E04-1012</t>
  </si>
  <si>
    <t>Erzurum-Bingöl-Diyarbakır</t>
  </si>
  <si>
    <t>Bingöl, Erzurum</t>
  </si>
  <si>
    <t>2022-2022</t>
  </si>
  <si>
    <t>Bakım Onanm, BİT, Kesin Hesap,Makine-Teçhizat</t>
  </si>
  <si>
    <t>Eğitim (9.600 m2)</t>
  </si>
  <si>
    <t>Sağlık Kampusu Ortak Derslik</t>
  </si>
  <si>
    <t>Hastane İnşaatı (700 yatak, 264.000 m2)</t>
  </si>
  <si>
    <t>Bina Bakım Onarımı (1 adet), Sistem Yazılım</t>
  </si>
  <si>
    <t>Pirinkayalar Tüneli</t>
  </si>
  <si>
    <t>"</t>
  </si>
  <si>
    <t>1997-2026</t>
  </si>
  <si>
    <t>2011-2027</t>
  </si>
  <si>
    <t>2023A01-206285</t>
  </si>
  <si>
    <t>Pasinler (Alvar Barajı ve Sulaması</t>
  </si>
  <si>
    <t>Depolama (5,64 hnv), Sulama (1.049 ha), Sulama Suyu Temini (1.016 ha)</t>
  </si>
  <si>
    <t>2023-2027</t>
  </si>
  <si>
    <t>Erzurum Tortum Doruktu
 Göleti ve Sulaması</t>
  </si>
  <si>
    <t>Depolam a (0,35 hm3), Sulama (182 ha)</t>
  </si>
  <si>
    <t>2023A01-214326</t>
  </si>
  <si>
    <t>Erzurum-Palandöken Güllü Göleti ve Sulaması</t>
  </si>
  <si>
    <t>Depolama (0,55 hm3), Sulama (445 ha)</t>
  </si>
  <si>
    <t>Erzurum-Pasinler Kavuşturan Göleti ve Sulaması</t>
  </si>
  <si>
    <t>Depolama (0,17 hm3), Sulama (68 ha)</t>
  </si>
  <si>
    <t>Erzurum-Pasinler Küçüktüy Göleti ve Sulaması</t>
  </si>
  <si>
    <t>Depolama (4,13 hm3), Sulama (989 ha)</t>
  </si>
  <si>
    <t>Erzurum-Horasan Gerek Göleti</t>
  </si>
  <si>
    <t>Depolama (1,07 hrm), Sulama (405 ha)</t>
  </si>
  <si>
    <t>TÜRKİYE ELEKTRİK İLETİM ANONİM ŞİRKETİ GENEL MÜDÜRLÜĞÜ</t>
  </si>
  <si>
    <t>2015-2023</t>
  </si>
  <si>
    <t>2022-2026</t>
  </si>
  <si>
    <t>2001E04-211175</t>
  </si>
  <si>
    <t>BY BSK (237 km), Çift Tüp Karayolu Tüneli (52.383 m). Köprü (6.495 m), Tek Tüp Karayolu Tüneli (5.863 m)</t>
  </si>
  <si>
    <t>2016-2026</t>
  </si>
  <si>
    <t>BY BSK (178 km), BY SK (119 km), Çift Tüp Karayolu Tüneli (4.750 m), Viyadük (520 m)</t>
  </si>
  <si>
    <t>2009-2026</t>
  </si>
  <si>
    <t>2010E04-207981</t>
  </si>
  <si>
    <t>Ağrı, Erzurum</t>
  </si>
  <si>
    <t>BY BSK (64 km)</t>
  </si>
  <si>
    <t>2010-2026</t>
  </si>
  <si>
    <t>2014E04-207956</t>
  </si>
  <si>
    <t>BY BSK (85 km)</t>
  </si>
  <si>
    <t>2014-2026</t>
  </si>
  <si>
    <t>2016E04-209458</t>
  </si>
  <si>
    <t>BY BSK (74 km). Çift Tüp Karayolu,
Tüneli (26.303 m), Köprü (1.243 m)</t>
  </si>
  <si>
    <t>2017E04-207924</t>
  </si>
  <si>
    <t>Erzurum, Kars</t>
  </si>
  <si>
    <t>BY BSK (126 km)</t>
  </si>
  <si>
    <t>2017-2026</t>
  </si>
  <si>
    <t>2017E04-207979</t>
  </si>
  <si>
    <t>Ardahan, Erzurum</t>
  </si>
  <si>
    <t>BY BSK (79 km)</t>
  </si>
  <si>
    <t>2017E04-207984</t>
  </si>
  <si>
    <t>TY BSK (79 km)</t>
  </si>
  <si>
    <t>2017E04-208087</t>
  </si>
  <si>
    <t>BY BSK (73 km). Çift Tüp Karayolu Tüneli (3.105 m), 
Sathi Kaplamalı Tek Yol (33 km), TY BSK (5 km)</t>
  </si>
  <si>
    <t>2017E04-208166</t>
  </si>
  <si>
    <t>Sathi Kaplamalı Tek Yol (35 km), 
Tek Tüp Karayolu Tüneli (3.500 m)</t>
  </si>
  <si>
    <t>2018E04-208104</t>
  </si>
  <si>
    <t>BSK (48 km)</t>
  </si>
  <si>
    <t>2018-2026</t>
  </si>
  <si>
    <t>2018E04-208149</t>
  </si>
  <si>
    <t>BY BSK (29 km)</t>
  </si>
  <si>
    <t>2019E04-208253</t>
  </si>
  <si>
    <t>2020E04-208236</t>
  </si>
  <si>
    <t>Bölünmüş Yol (8,68 km), Çift Tüp 
Karayolu Tüneli (14.210 m)</t>
  </si>
  <si>
    <t>2013-2026</t>
  </si>
  <si>
    <t>2022E04-186106</t>
  </si>
  <si>
    <t>BY BSK (9 km), TY BSK (139 km)</t>
  </si>
  <si>
    <t>2022E04-209549</t>
  </si>
  <si>
    <t>Sathi Kaplamalı Tek Yol (51,30 km</t>
  </si>
  <si>
    <t>451-440-000</t>
  </si>
  <si>
    <t>Bolu, Çankırı, Erzurum</t>
  </si>
  <si>
    <t>2022F00-176793</t>
  </si>
  <si>
    <t>Kış Turizmi Altyapı Uygulamaları</t>
  </si>
  <si>
    <t>2022-2023</t>
  </si>
  <si>
    <t>Çevre Düzenlemesi, Karayolu Altyapısı, Mekanik hat. Proje Desteği,Sanat Yapısı, Trafik Güvenliği</t>
  </si>
  <si>
    <t>Lojman (16 daire, 2.400 m2)</t>
  </si>
  <si>
    <t>Lojman (16 daire, 2.296 m2)</t>
  </si>
  <si>
    <t>2021-2025</t>
  </si>
  <si>
    <t>2023H03-212165</t>
  </si>
  <si>
    <t>Doğalgaz Dönüşümü, Elektrik hattı, Kampüs İçi Yol, Kanalizasyon hattı, Peyzaj, Su isale hattı. Telefon hattı</t>
  </si>
  <si>
    <t>2023H03-212171</t>
  </si>
  <si>
    <t>2023-2023</t>
  </si>
  <si>
    <t>2023H03-212175</t>
  </si>
  <si>
    <t xml:space="preserve">2023H03-211822 </t>
  </si>
  <si>
    <t>Doğalgaz Dönüşümü, Elektrik hattı,  Kampüs İçi Yol, Kanalizasyon hattı, Kampüs İçi Yol, Peyzaj, Su isale hattı, Telefon hattı</t>
  </si>
  <si>
    <t>2023H03-211820</t>
  </si>
  <si>
    <t>BİT, Danışmanlık, Makine-Teçhizat,
 Müşavirlik/Kontrollük</t>
  </si>
  <si>
    <t>2023H03-211826</t>
  </si>
  <si>
    <t>2023H03-211828</t>
  </si>
  <si>
    <t>2023H05-211832</t>
  </si>
  <si>
    <t>Bakım Onarım, Makine-Teçhizat</t>
  </si>
  <si>
    <t>SporTesislerinin Bakım Onarımı 
Açık ve Kapalı Spor Tesisleri</t>
  </si>
  <si>
    <t>2008-2023</t>
  </si>
  <si>
    <t>2023K12-213103</t>
  </si>
  <si>
    <t>2023K19-206015</t>
  </si>
  <si>
    <t>DOĞU ANADOLU PROJESİ BÖLGE
 KALKINMA İDARESİ BAŞKANLIĞI</t>
  </si>
  <si>
    <t>2016E04-208244</t>
  </si>
  <si>
    <t>Bağlantı Yolu (1,07 km), Tek Tüp
Karayolu Tüneli (2.272 m)</t>
  </si>
  <si>
    <t>//</t>
  </si>
  <si>
    <t>2023 YILI ÖDENEĞİ</t>
  </si>
  <si>
    <t>BY BSK (178 km). Çift Tüp Karayolu Tüneli
 (4.750 m). Viyadük (520 m)</t>
  </si>
  <si>
    <t>61.072.376.778</t>
  </si>
  <si>
    <t xml:space="preserve"> 2022 Sonu Kümülatif Harcama </t>
  </si>
  <si>
    <t>2023 Yılı 
Yatırımı</t>
  </si>
  <si>
    <t>2023 Yatırımı</t>
  </si>
  <si>
    <t>Konut</t>
  </si>
  <si>
    <t>2022 SONU KÜMÜLÂTİF
 HARCAMA</t>
  </si>
  <si>
    <r>
      <t xml:space="preserve">Divriği-Kars Hattı Rehabilitasyonu </t>
    </r>
    <r>
      <rPr>
        <b/>
        <sz val="22"/>
        <color indexed="8"/>
        <rFont val="Times New Roman"/>
        <family val="1"/>
      </rPr>
      <t>[35]</t>
    </r>
  </si>
  <si>
    <r>
      <t xml:space="preserve">Rize-İspir </t>
    </r>
    <r>
      <rPr>
        <b/>
        <sz val="22"/>
        <rFont val="Times New Roman"/>
        <family val="1"/>
      </rPr>
      <t>[191]</t>
    </r>
  </si>
  <si>
    <r>
      <t xml:space="preserve">Akşar-Göle-Ardahan(Ardahan Geçişi
Dahil) </t>
    </r>
    <r>
      <rPr>
        <b/>
        <sz val="22"/>
        <color indexed="8"/>
        <rFont val="Times New Roman"/>
        <family val="1"/>
      </rPr>
      <t>[225]</t>
    </r>
  </si>
  <si>
    <r>
      <t xml:space="preserve">(Köprüköy-Hınıs) Ayr. Karayazı-Tutak </t>
    </r>
    <r>
      <rPr>
        <b/>
        <sz val="22"/>
        <rFont val="Times New Roman"/>
        <family val="1"/>
      </rPr>
      <t>[226]</t>
    </r>
  </si>
  <si>
    <r>
      <t xml:space="preserve">Erzurum-Bingöl-Diyarbakır </t>
    </r>
    <r>
      <rPr>
        <b/>
        <sz val="22"/>
        <color indexed="8"/>
        <rFont val="Times New Roman"/>
        <family val="1"/>
      </rPr>
      <t>[77]</t>
    </r>
  </si>
  <si>
    <r>
      <t>Trabzon-Aşkale</t>
    </r>
    <r>
      <rPr>
        <b/>
        <sz val="22"/>
        <color indexed="8"/>
        <rFont val="Times New Roman"/>
        <family val="1"/>
      </rPr>
      <t xml:space="preserve"> [75]</t>
    </r>
  </si>
  <si>
    <r>
      <t xml:space="preserve">Horasan-Eleşkirt </t>
    </r>
    <r>
      <rPr>
        <b/>
        <sz val="22"/>
        <rFont val="Times New Roman"/>
        <family val="1"/>
      </rPr>
      <t>[78]</t>
    </r>
  </si>
  <si>
    <r>
      <t xml:space="preserve">Kars-Selim-Horasan </t>
    </r>
    <r>
      <rPr>
        <b/>
        <sz val="22"/>
        <rFont val="Times New Roman"/>
        <family val="1"/>
      </rPr>
      <t>[217]</t>
    </r>
  </si>
  <si>
    <r>
      <t xml:space="preserve">16. BI.Hd.-Tercan-Aşkale </t>
    </r>
    <r>
      <rPr>
        <b/>
        <sz val="22"/>
        <rFont val="Times New Roman"/>
        <family val="1"/>
      </rPr>
      <t>[328]</t>
    </r>
  </si>
  <si>
    <r>
      <t xml:space="preserve">Oltu-Göle)Ayr.-Şenkaya-Sarıkamış
Ayr. </t>
    </r>
    <r>
      <rPr>
        <b/>
        <sz val="22"/>
        <rFont val="Times New Roman"/>
        <family val="1"/>
      </rPr>
      <t>[463]</t>
    </r>
  </si>
  <si>
    <r>
      <t xml:space="preserve">Köprüköy-Hınıs-Varto </t>
    </r>
    <r>
      <rPr>
        <b/>
        <sz val="22"/>
        <rFont val="Times New Roman"/>
        <family val="1"/>
      </rPr>
      <t>[443]</t>
    </r>
  </si>
  <si>
    <r>
      <t>Erzurum - Alpaslan-2 HES EİH (TTFO)</t>
    </r>
    <r>
      <rPr>
        <b/>
        <sz val="22"/>
        <color indexed="8"/>
        <rFont val="Times New Roman"/>
        <family val="1"/>
      </rPr>
      <t xml:space="preserve"> </t>
    </r>
  </si>
  <si>
    <r>
      <t xml:space="preserve">Erzurum-Pasinler-Horasan   </t>
    </r>
    <r>
      <rPr>
        <b/>
        <sz val="22"/>
        <color indexed="8"/>
        <rFont val="Times New Roman"/>
        <family val="1"/>
      </rPr>
      <t xml:space="preserve"> [113]   </t>
    </r>
    <r>
      <rPr>
        <sz val="22"/>
        <color indexed="8"/>
        <rFont val="Times New Roman"/>
        <family val="1"/>
      </rPr>
      <t xml:space="preserve">         </t>
    </r>
  </si>
  <si>
    <r>
      <t xml:space="preserve">Olur-Ardanuç </t>
    </r>
    <r>
      <rPr>
        <b/>
        <sz val="22"/>
        <rFont val="Times New Roman"/>
        <family val="1"/>
      </rPr>
      <t>[272]</t>
    </r>
  </si>
  <si>
    <r>
      <t>Erzurum Ayr.-lspir</t>
    </r>
    <r>
      <rPr>
        <b/>
        <sz val="22"/>
        <rFont val="Times New Roman"/>
        <family val="1"/>
      </rPr>
      <t xml:space="preserve"> [254]</t>
    </r>
  </si>
  <si>
    <r>
      <t>Aşkale-Erzurum (Erzurum ÇY ve
Hv.Alanı Bağ. D)</t>
    </r>
    <r>
      <rPr>
        <b/>
        <sz val="22"/>
        <color indexed="8"/>
        <rFont val="Times New Roman"/>
        <family val="1"/>
      </rPr>
      <t xml:space="preserve"> [373]</t>
    </r>
  </si>
  <si>
    <r>
      <t xml:space="preserve">Oltu Geçişi (ÇYD) </t>
    </r>
    <r>
      <rPr>
        <b/>
        <sz val="22"/>
        <rFont val="Times New Roman"/>
        <family val="1"/>
      </rPr>
      <t>[333]</t>
    </r>
  </si>
  <si>
    <r>
      <t xml:space="preserve">Kırık Tüneli ve Bağlantı
 Yolları </t>
    </r>
    <r>
      <rPr>
        <b/>
        <sz val="22"/>
        <color indexed="8"/>
        <rFont val="Times New Roman"/>
        <family val="1"/>
      </rPr>
      <t>[396]</t>
    </r>
  </si>
  <si>
    <r>
      <rPr>
        <b/>
        <sz val="18"/>
        <color indexed="10"/>
        <rFont val="Times New Roman"/>
        <family val="1"/>
      </rPr>
      <t xml:space="preserve">NOT :Resmi Gazetede muhtelif  (Toplulaştırılmış) olarak gösterilen projelerin Erzurum dahil hangi illere ait olduğu belli olmadığından bu listede yer almamiş olup İl toplamına da dahil edilmemiştir.                                                                                                        
</t>
    </r>
    <r>
      <rPr>
        <b/>
        <sz val="18"/>
        <color indexed="8"/>
        <rFont val="Times New Roman"/>
        <family val="1"/>
      </rPr>
      <t xml:space="preserve">{113]  1993E04-341-363 numaralı ■Eraurum-Pasinler-Horasan" projesinin devamı niteliğindedir </t>
    </r>
    <r>
      <rPr>
        <b/>
        <sz val="18"/>
        <color indexed="10"/>
        <rFont val="Times New Roman"/>
        <family val="1"/>
      </rPr>
      <t xml:space="preserve">                                                         
</t>
    </r>
    <r>
      <rPr>
        <b/>
        <sz val="18"/>
        <color indexed="8"/>
        <rFont val="Times New Roman"/>
        <family val="1"/>
      </rPr>
      <t>[272] 1964E04-2-66038 numaralı "Olur-Ardanuç" projesinin devamı niteliğindedir</t>
    </r>
    <r>
      <rPr>
        <b/>
        <sz val="18"/>
        <color indexed="10"/>
        <rFont val="Times New Roman"/>
        <family val="1"/>
      </rPr>
      <t xml:space="preserve">   
</t>
    </r>
    <r>
      <rPr>
        <b/>
        <sz val="18"/>
        <color indexed="8"/>
        <rFont val="Times New Roman"/>
        <family val="1"/>
      </rPr>
      <t xml:space="preserve">[254]1989E04-14b numaralı "Erzurum Ayr.-İspir" projesinin devamı niteliğindedir   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8"/>
        <rFont val="Times New Roman"/>
        <family val="1"/>
      </rPr>
      <t xml:space="preserve">[333] 1986E04-126-65542 numaralı "Oltu Geçişi(CYD)" projesinin devamı niteliğindedir  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8"/>
        <rFont val="Times New Roman"/>
        <family val="1"/>
      </rPr>
      <t>[373] 1973E04-4--d07 numaralı "Aşkale-Erzurum( Erzurum çevre yolu ve Hava alanı bağlantısı dahil"" projesinin devamı niteliğindedir.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8"/>
        <rFont val="Times New Roman"/>
        <family val="1"/>
      </rPr>
      <t>[396] 2013E04-1783 numaralı "Aşkale-Erzurum Ayr-İspir devlet yolunda Kırık tüneli bağlantı yolları" projesinin devamı niteliğindedir.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8"/>
        <rFont val="Times New Roman"/>
        <family val="1"/>
      </rPr>
      <t xml:space="preserve">[663] Bilimsel Aratırma Projeleri Yönetmenliğinin 11. maddesi gereği öz gelir karşılığı kaydedilen ödeneklerden karşılanacaktır.  </t>
    </r>
    <r>
      <rPr>
        <b/>
        <sz val="18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</si>
  <si>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Rektörlük Bilimsel Araştırma Projeleri </t>
    </r>
    <r>
      <rPr>
        <b/>
        <sz val="22"/>
        <rFont val="Times New Roman"/>
        <family val="1"/>
      </rPr>
      <t>[663]</t>
    </r>
  </si>
  <si>
    <r>
      <rPr>
        <b/>
        <sz val="22"/>
        <color indexed="10"/>
        <rFont val="Times New Roman"/>
        <family val="1"/>
      </rPr>
      <t>NOT :</t>
    </r>
    <r>
      <rPr>
        <sz val="22"/>
        <color indexed="10"/>
        <rFont val="Times New Roman"/>
        <family val="1"/>
      </rPr>
      <t xml:space="preserve">Resmi Gazetede muhtelif  (Toplulaştırılmış) olarak gösterilen projelerin Erzurum dahil hangi illere ait olduğu belli olmadığından bu listede yer almamiş olup İl toplamına da dahil edilmemiştir. </t>
    </r>
    <r>
      <rPr>
        <b/>
        <sz val="22"/>
        <color indexed="8"/>
        <rFont val="Times New Roman"/>
        <family val="1"/>
      </rPr>
      <t xml:space="preserve">
[35]  </t>
    </r>
    <r>
      <rPr>
        <sz val="22"/>
        <color indexed="8"/>
        <rFont val="Times New Roman"/>
        <family val="1"/>
      </rPr>
      <t>Revize Fizibilite etütü strateji ve bütce başkanlığınca onaylanmadan proje ihalesine cıkılamaz.harcama yapılamaz.</t>
    </r>
    <r>
      <rPr>
        <b/>
        <sz val="22"/>
        <color indexed="8"/>
        <rFont val="Times New Roman"/>
        <family val="1"/>
      </rPr>
      <t xml:space="preserve">
[75]  </t>
    </r>
    <r>
      <rPr>
        <sz val="22"/>
        <color indexed="8"/>
        <rFont val="Times New Roman"/>
        <family val="1"/>
      </rPr>
      <t xml:space="preserve">1993-334 numaralı "Rize-İspir" projesi devamı niteliğindedir. </t>
    </r>
    <r>
      <rPr>
        <b/>
        <sz val="22"/>
        <color indexed="8"/>
        <rFont val="Times New Roman"/>
        <family val="1"/>
      </rPr>
      <t xml:space="preserve">
[77] </t>
    </r>
    <r>
      <rPr>
        <sz val="22"/>
        <color indexed="8"/>
        <rFont val="Times New Roman"/>
        <family val="1"/>
      </rPr>
      <t xml:space="preserve">1993-2624 numaralı "Trabzon -Aşkale 2009E04-1012-1013 numarlı "Erzurum-Aziziye-çat-karlıova Bingöl "projesi devamı niteliğindedir. </t>
    </r>
    <r>
      <rPr>
        <b/>
        <sz val="22"/>
        <color indexed="8"/>
        <rFont val="Times New Roman"/>
        <family val="1"/>
      </rPr>
      <t xml:space="preserve">
[78] </t>
    </r>
    <r>
      <rPr>
        <sz val="22"/>
        <color indexed="8"/>
        <rFont val="Times New Roman"/>
        <family val="1"/>
      </rPr>
      <t>2006E04-793- numaralı "Horasan-Eleşkirt" projesi devamı niteliğindedir.</t>
    </r>
    <r>
      <rPr>
        <b/>
        <sz val="22"/>
        <color indexed="8"/>
        <rFont val="Times New Roman"/>
        <family val="1"/>
      </rPr>
      <t xml:space="preserve">
[191]</t>
    </r>
    <r>
      <rPr>
        <sz val="22"/>
        <color indexed="8"/>
        <rFont val="Times New Roman"/>
        <family val="1"/>
      </rPr>
      <t xml:space="preserve"> 1993-334 numaralı "Rize-İspir" projesi devamı niteliğindedir.</t>
    </r>
    <r>
      <rPr>
        <b/>
        <sz val="22"/>
        <color indexed="8"/>
        <rFont val="Times New Roman"/>
        <family val="1"/>
      </rPr>
      <t xml:space="preserve">
[217] </t>
    </r>
    <r>
      <rPr>
        <sz val="22"/>
        <color indexed="8"/>
        <rFont val="Times New Roman"/>
        <family val="1"/>
      </rPr>
      <t>2005-7244 numaralı "Kars-Selim-Horasan" projesi devamı niteliğindedir.</t>
    </r>
    <r>
      <rPr>
        <b/>
        <sz val="22"/>
        <color indexed="8"/>
        <rFont val="Times New Roman"/>
        <family val="1"/>
      </rPr>
      <t xml:space="preserve">
[225]</t>
    </r>
    <r>
      <rPr>
        <sz val="22"/>
        <color indexed="8"/>
        <rFont val="Times New Roman"/>
        <family val="1"/>
      </rPr>
      <t xml:space="preserve"> 1986E04-12b-65278 numaralı "Akşar-Göle-Ardahan (Ardahan G.D)" projesi devamı niteliğindedir.
</t>
    </r>
    <r>
      <rPr>
        <b/>
        <sz val="22"/>
        <color indexed="8"/>
        <rFont val="Times New Roman"/>
        <family val="1"/>
      </rPr>
      <t xml:space="preserve">[226] </t>
    </r>
    <r>
      <rPr>
        <sz val="22"/>
        <color indexed="8"/>
        <rFont val="Times New Roman"/>
        <family val="1"/>
      </rPr>
      <t xml:space="preserve">1986E04-12b-65282 numaralı "(Köprükö-hınıs)-Ayr Karayzı-tutak" projesi devamı niteliğindedir
</t>
    </r>
    <r>
      <rPr>
        <b/>
        <sz val="22"/>
        <color indexed="8"/>
        <rFont val="Times New Roman"/>
        <family val="1"/>
      </rPr>
      <t xml:space="preserve">[328] </t>
    </r>
    <r>
      <rPr>
        <sz val="22"/>
        <color indexed="8"/>
        <rFont val="Times New Roman"/>
        <family val="1"/>
      </rPr>
      <t xml:space="preserve"> 2005E04-715 numaralı "Tercan aşkale" projesi devamı niteliğindedir
</t>
    </r>
    <r>
      <rPr>
        <b/>
        <sz val="22"/>
        <color indexed="8"/>
        <rFont val="Times New Roman"/>
        <family val="1"/>
      </rPr>
      <t>[463]</t>
    </r>
    <r>
      <rPr>
        <sz val="22"/>
        <color indexed="8"/>
        <rFont val="Times New Roman"/>
        <family val="1"/>
      </rPr>
      <t xml:space="preserve">  1964E04-265035 numaralı "(Oltu-Göle)Ayr -Şenkaya Sarkamış Ayr" projesi devamı niteliğindedir
</t>
    </r>
    <r>
      <rPr>
        <b/>
        <sz val="22"/>
        <color indexed="8"/>
        <rFont val="Times New Roman"/>
        <family val="1"/>
      </rPr>
      <t>[443]</t>
    </r>
    <r>
      <rPr>
        <sz val="22"/>
        <color indexed="8"/>
        <rFont val="Times New Roman"/>
        <family val="1"/>
      </rPr>
      <t xml:space="preserve">  Önceki yıllarda Yatırım programında 1977E04 -76 numarasıyla yer alan Köprüköy-Hınıs-Varto  projesi ile bu proje birleştirilmiştir. 
</t>
    </r>
  </si>
  <si>
    <t xml:space="preserve">             ERZURUM İLİ 2023 YILI YATIRIMLARININ SEKTÖRLERE GÖRE DAĞILIMI 
                                                                                           ( Resmi Gazeteye Göre )  
                                                                                                                                                                                                                </t>
  </si>
  <si>
    <t xml:space="preserve">ERZURUM İLİ 2023 YILI YATIRIMI (ORTAK PROJELER)                                                                                                                                    
                                                           ( Resmi Gazeteye Göre )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</si>
  <si>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ERZURUM İLİ 2023 YILI YATIRIMI PROGRAMI (RESMİ GAZETEYE GÖRE) 
  ( Resmi Gazeteye Göre )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</si>
</sst>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_-;\-* #,##0_-;_-* &quot;-&quot;??_-;_-@_-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75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26"/>
      <color indexed="8"/>
      <name val="Times New Roman"/>
      <family val="1"/>
    </font>
    <font>
      <sz val="26"/>
      <name val="Times New Roman"/>
      <family val="1"/>
    </font>
    <font>
      <sz val="26"/>
      <color indexed="8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Times New Roman"/>
      <family val="1"/>
    </font>
    <font>
      <sz val="22"/>
      <color rgb="FF000000"/>
      <name val="Times New Roman"/>
      <family val="1"/>
    </font>
    <font>
      <sz val="16"/>
      <color rgb="FF000000"/>
      <name val="Times New Roman"/>
      <family val="1"/>
    </font>
    <font>
      <sz val="26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22"/>
      <color theme="1"/>
      <name val="Times New Roman"/>
      <family val="1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3" fillId="36" borderId="10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7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3" fontId="2" fillId="34" borderId="10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3" fontId="6" fillId="33" borderId="15" xfId="0" applyNumberFormat="1" applyFont="1" applyFill="1" applyBorder="1" applyAlignment="1">
      <alignment horizontal="right" vertical="center"/>
    </xf>
    <xf numFmtId="3" fontId="8" fillId="35" borderId="15" xfId="0" applyNumberFormat="1" applyFont="1" applyFill="1" applyBorder="1" applyAlignment="1">
      <alignment horizontal="right" vertical="center"/>
    </xf>
    <xf numFmtId="3" fontId="8" fillId="33" borderId="15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right" vertical="center" wrapText="1"/>
    </xf>
    <xf numFmtId="0" fontId="64" fillId="33" borderId="21" xfId="0" applyFont="1" applyFill="1" applyBorder="1" applyAlignment="1">
      <alignment/>
    </xf>
    <xf numFmtId="3" fontId="64" fillId="38" borderId="12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vertical="center" wrapText="1"/>
    </xf>
    <xf numFmtId="3" fontId="10" fillId="33" borderId="15" xfId="0" applyNumberFormat="1" applyFont="1" applyFill="1" applyBorder="1" applyAlignment="1">
      <alignment horizontal="right" vertical="center" wrapText="1"/>
    </xf>
    <xf numFmtId="3" fontId="65" fillId="33" borderId="15" xfId="0" applyNumberFormat="1" applyFont="1" applyFill="1" applyBorder="1" applyAlignment="1">
      <alignment/>
    </xf>
    <xf numFmtId="0" fontId="10" fillId="35" borderId="15" xfId="0" applyFont="1" applyFill="1" applyBorder="1" applyAlignment="1">
      <alignment horizontal="center" vertical="center" wrapText="1"/>
    </xf>
    <xf numFmtId="3" fontId="11" fillId="35" borderId="15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3" fontId="11" fillId="33" borderId="15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wrapText="1"/>
    </xf>
    <xf numFmtId="3" fontId="10" fillId="33" borderId="22" xfId="0" applyNumberFormat="1" applyFont="1" applyFill="1" applyBorder="1" applyAlignment="1">
      <alignment horizontal="right" vertical="center" wrapText="1"/>
    </xf>
    <xf numFmtId="3" fontId="65" fillId="33" borderId="23" xfId="0" applyNumberFormat="1" applyFont="1" applyFill="1" applyBorder="1" applyAlignment="1">
      <alignment/>
    </xf>
    <xf numFmtId="3" fontId="11" fillId="35" borderId="24" xfId="0" applyNumberFormat="1" applyFont="1" applyFill="1" applyBorder="1" applyAlignment="1">
      <alignment horizontal="right" vertical="center"/>
    </xf>
    <xf numFmtId="3" fontId="10" fillId="33" borderId="24" xfId="0" applyNumberFormat="1" applyFont="1" applyFill="1" applyBorder="1" applyAlignment="1">
      <alignment horizontal="right" vertical="center" wrapText="1"/>
    </xf>
    <xf numFmtId="3" fontId="10" fillId="33" borderId="23" xfId="0" applyNumberFormat="1" applyFont="1" applyFill="1" applyBorder="1" applyAlignment="1">
      <alignment horizontal="right" vertical="center" wrapText="1"/>
    </xf>
    <xf numFmtId="3" fontId="11" fillId="33" borderId="23" xfId="0" applyNumberFormat="1" applyFont="1" applyFill="1" applyBorder="1" applyAlignment="1">
      <alignment horizontal="right" vertical="center"/>
    </xf>
    <xf numFmtId="3" fontId="10" fillId="33" borderId="25" xfId="0" applyNumberFormat="1" applyFont="1" applyFill="1" applyBorder="1" applyAlignment="1">
      <alignment vertical="center" wrapText="1"/>
    </xf>
    <xf numFmtId="3" fontId="10" fillId="33" borderId="23" xfId="0" applyNumberFormat="1" applyFont="1" applyFill="1" applyBorder="1" applyAlignment="1">
      <alignment vertical="center" wrapText="1"/>
    </xf>
    <xf numFmtId="3" fontId="10" fillId="33" borderId="26" xfId="0" applyNumberFormat="1" applyFont="1" applyFill="1" applyBorder="1" applyAlignment="1">
      <alignment vertical="center" wrapText="1"/>
    </xf>
    <xf numFmtId="3" fontId="65" fillId="33" borderId="25" xfId="0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 vertical="center" wrapText="1"/>
    </xf>
    <xf numFmtId="3" fontId="11" fillId="33" borderId="27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 wrapText="1"/>
    </xf>
    <xf numFmtId="3" fontId="13" fillId="33" borderId="14" xfId="0" applyNumberFormat="1" applyFont="1" applyFill="1" applyBorder="1" applyAlignment="1">
      <alignment horizontal="right" vertical="center" wrapText="1"/>
    </xf>
    <xf numFmtId="3" fontId="10" fillId="33" borderId="14" xfId="0" applyNumberFormat="1" applyFont="1" applyFill="1" applyBorder="1" applyAlignment="1">
      <alignment vertical="center"/>
    </xf>
    <xf numFmtId="3" fontId="10" fillId="33" borderId="28" xfId="0" applyNumberFormat="1" applyFont="1" applyFill="1" applyBorder="1" applyAlignment="1">
      <alignment horizontal="right" vertical="center" wrapText="1"/>
    </xf>
    <xf numFmtId="0" fontId="2" fillId="34" borderId="29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right" vertical="center" wrapText="1"/>
    </xf>
    <xf numFmtId="3" fontId="65" fillId="33" borderId="15" xfId="0" applyNumberFormat="1" applyFont="1" applyFill="1" applyBorder="1" applyAlignment="1">
      <alignment horizontal="right" vertical="center" wrapText="1"/>
    </xf>
    <xf numFmtId="3" fontId="65" fillId="33" borderId="15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 vertical="center"/>
    </xf>
    <xf numFmtId="0" fontId="10" fillId="38" borderId="15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left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vertical="center" wrapText="1"/>
    </xf>
    <xf numFmtId="0" fontId="10" fillId="38" borderId="17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left" vertical="center"/>
    </xf>
    <xf numFmtId="0" fontId="10" fillId="38" borderId="31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left" vertical="center"/>
    </xf>
    <xf numFmtId="0" fontId="10" fillId="38" borderId="22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center" wrapText="1"/>
    </xf>
    <xf numFmtId="49" fontId="11" fillId="33" borderId="30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vertical="center" wrapText="1"/>
    </xf>
    <xf numFmtId="49" fontId="11" fillId="33" borderId="12" xfId="0" applyNumberFormat="1" applyFont="1" applyFill="1" applyBorder="1" applyAlignment="1">
      <alignment horizontal="left" vertical="center"/>
    </xf>
    <xf numFmtId="49" fontId="11" fillId="33" borderId="31" xfId="0" applyNumberFormat="1" applyFont="1" applyFill="1" applyBorder="1" applyAlignment="1">
      <alignment horizontal="left" vertical="center"/>
    </xf>
    <xf numFmtId="49" fontId="11" fillId="33" borderId="32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left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11" fontId="11" fillId="33" borderId="33" xfId="0" applyNumberFormat="1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 wrapText="1"/>
    </xf>
    <xf numFmtId="0" fontId="65" fillId="33" borderId="15" xfId="0" applyFont="1" applyFill="1" applyBorder="1" applyAlignment="1">
      <alignment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11" fontId="11" fillId="33" borderId="15" xfId="0" applyNumberFormat="1" applyFont="1" applyFill="1" applyBorder="1" applyAlignment="1">
      <alignment horizontal="left" vertical="center" wrapText="1"/>
    </xf>
    <xf numFmtId="11" fontId="11" fillId="33" borderId="12" xfId="0" applyNumberFormat="1" applyFont="1" applyFill="1" applyBorder="1" applyAlignment="1">
      <alignment horizontal="left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3" fontId="14" fillId="33" borderId="14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3" fontId="15" fillId="33" borderId="31" xfId="0" applyNumberFormat="1" applyFont="1" applyFill="1" applyBorder="1" applyAlignment="1">
      <alignment horizontal="right" vertical="center" wrapText="1"/>
    </xf>
    <xf numFmtId="3" fontId="15" fillId="33" borderId="15" xfId="0" applyNumberFormat="1" applyFont="1" applyFill="1" applyBorder="1" applyAlignment="1">
      <alignment horizontal="right" vertical="center" wrapText="1"/>
    </xf>
    <xf numFmtId="3" fontId="14" fillId="33" borderId="23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0" fontId="10" fillId="35" borderId="15" xfId="0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vertical="center"/>
    </xf>
    <xf numFmtId="49" fontId="11" fillId="35" borderId="15" xfId="0" applyNumberFormat="1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/>
    </xf>
    <xf numFmtId="49" fontId="11" fillId="35" borderId="31" xfId="0" applyNumberFormat="1" applyFont="1" applyFill="1" applyBorder="1" applyAlignment="1">
      <alignment vertical="center"/>
    </xf>
    <xf numFmtId="49" fontId="11" fillId="35" borderId="32" xfId="0" applyNumberFormat="1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>
      <alignment vertical="center"/>
    </xf>
    <xf numFmtId="0" fontId="10" fillId="35" borderId="15" xfId="0" applyFont="1" applyFill="1" applyBorder="1" applyAlignment="1">
      <alignment vertical="center" wrapText="1"/>
    </xf>
    <xf numFmtId="0" fontId="65" fillId="33" borderId="15" xfId="0" applyFont="1" applyFill="1" applyBorder="1" applyAlignment="1">
      <alignment/>
    </xf>
    <xf numFmtId="0" fontId="65" fillId="33" borderId="0" xfId="0" applyFont="1" applyFill="1" applyAlignment="1">
      <alignment/>
    </xf>
    <xf numFmtId="0" fontId="10" fillId="35" borderId="30" xfId="0" applyFont="1" applyFill="1" applyBorder="1" applyAlignment="1">
      <alignment vertical="center"/>
    </xf>
    <xf numFmtId="0" fontId="10" fillId="35" borderId="30" xfId="0" applyFont="1" applyFill="1" applyBorder="1" applyAlignment="1">
      <alignment horizontal="center" vertical="center"/>
    </xf>
    <xf numFmtId="49" fontId="11" fillId="35" borderId="30" xfId="0" applyNumberFormat="1" applyFont="1" applyFill="1" applyBorder="1" applyAlignment="1">
      <alignment vertical="center"/>
    </xf>
    <xf numFmtId="0" fontId="10" fillId="35" borderId="3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justify" vertical="center" wrapText="1"/>
    </xf>
    <xf numFmtId="49" fontId="11" fillId="33" borderId="28" xfId="0" applyNumberFormat="1" applyFont="1" applyFill="1" applyBorder="1" applyAlignment="1">
      <alignment horizontal="left" vertical="center"/>
    </xf>
    <xf numFmtId="49" fontId="11" fillId="33" borderId="35" xfId="0" applyNumberFormat="1" applyFont="1" applyFill="1" applyBorder="1" applyAlignment="1">
      <alignment vertical="center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/>
    </xf>
    <xf numFmtId="49" fontId="11" fillId="33" borderId="34" xfId="0" applyNumberFormat="1" applyFont="1" applyFill="1" applyBorder="1" applyAlignment="1">
      <alignment vertical="center"/>
    </xf>
    <xf numFmtId="0" fontId="65" fillId="33" borderId="0" xfId="0" applyFont="1" applyFill="1" applyAlignment="1">
      <alignment wrapText="1"/>
    </xf>
    <xf numFmtId="0" fontId="10" fillId="33" borderId="15" xfId="0" applyFont="1" applyFill="1" applyBorder="1" applyAlignment="1">
      <alignment horizontal="right" vertical="center" wrapText="1"/>
    </xf>
    <xf numFmtId="0" fontId="65" fillId="33" borderId="15" xfId="0" applyFont="1" applyFill="1" applyBorder="1" applyAlignment="1">
      <alignment horizontal="right"/>
    </xf>
    <xf numFmtId="49" fontId="11" fillId="33" borderId="15" xfId="0" applyNumberFormat="1" applyFont="1" applyFill="1" applyBorder="1" applyAlignment="1">
      <alignment vertical="center"/>
    </xf>
    <xf numFmtId="49" fontId="11" fillId="33" borderId="15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justify" vertical="center" wrapText="1"/>
    </xf>
    <xf numFmtId="49" fontId="11" fillId="33" borderId="30" xfId="0" applyNumberFormat="1" applyFont="1" applyFill="1" applyBorder="1" applyAlignment="1">
      <alignment vertical="center" wrapText="1"/>
    </xf>
    <xf numFmtId="0" fontId="10" fillId="33" borderId="31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/>
    </xf>
    <xf numFmtId="49" fontId="11" fillId="33" borderId="31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/>
    </xf>
    <xf numFmtId="49" fontId="11" fillId="33" borderId="17" xfId="0" applyNumberFormat="1" applyFont="1" applyFill="1" applyBorder="1" applyAlignment="1">
      <alignment vertical="center" wrapText="1"/>
    </xf>
    <xf numFmtId="49" fontId="11" fillId="33" borderId="28" xfId="0" applyNumberFormat="1" applyFont="1" applyFill="1" applyBorder="1" applyAlignment="1">
      <alignment vertical="center" wrapText="1"/>
    </xf>
    <xf numFmtId="49" fontId="11" fillId="33" borderId="14" xfId="0" applyNumberFormat="1" applyFont="1" applyFill="1" applyBorder="1" applyAlignment="1">
      <alignment vertical="center" wrapText="1"/>
    </xf>
    <xf numFmtId="0" fontId="10" fillId="33" borderId="33" xfId="0" applyFont="1" applyFill="1" applyBorder="1" applyAlignment="1">
      <alignment vertical="center"/>
    </xf>
    <xf numFmtId="49" fontId="11" fillId="33" borderId="33" xfId="0" applyNumberFormat="1" applyFont="1" applyFill="1" applyBorder="1" applyAlignment="1">
      <alignment vertical="center" wrapText="1"/>
    </xf>
    <xf numFmtId="49" fontId="11" fillId="33" borderId="22" xfId="0" applyNumberFormat="1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3" fontId="14" fillId="33" borderId="22" xfId="0" applyNumberFormat="1" applyFont="1" applyFill="1" applyBorder="1" applyAlignment="1">
      <alignment horizontal="right" vertical="center" wrapText="1"/>
    </xf>
    <xf numFmtId="3" fontId="14" fillId="33" borderId="15" xfId="0" applyNumberFormat="1" applyFont="1" applyFill="1" applyBorder="1" applyAlignment="1">
      <alignment horizontal="right" vertical="center" wrapText="1"/>
    </xf>
    <xf numFmtId="49" fontId="11" fillId="33" borderId="17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49" fontId="11" fillId="33" borderId="36" xfId="0" applyNumberFormat="1" applyFont="1" applyFill="1" applyBorder="1" applyAlignment="1">
      <alignment vertical="center" wrapText="1"/>
    </xf>
    <xf numFmtId="0" fontId="10" fillId="33" borderId="33" xfId="0" applyFont="1" applyFill="1" applyBorder="1" applyAlignment="1">
      <alignment horizontal="center" vertical="center"/>
    </xf>
    <xf numFmtId="49" fontId="11" fillId="33" borderId="33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wrapText="1"/>
    </xf>
    <xf numFmtId="0" fontId="16" fillId="38" borderId="30" xfId="0" applyFont="1" applyFill="1" applyBorder="1" applyAlignment="1">
      <alignment horizontal="center" vertical="center"/>
    </xf>
    <xf numFmtId="3" fontId="16" fillId="33" borderId="30" xfId="0" applyNumberFormat="1" applyFont="1" applyFill="1" applyBorder="1" applyAlignment="1">
      <alignment horizontal="right" vertical="center" wrapText="1"/>
    </xf>
    <xf numFmtId="0" fontId="67" fillId="33" borderId="30" xfId="0" applyFont="1" applyFill="1" applyBorder="1" applyAlignment="1">
      <alignment horizontal="right" vertical="center" wrapText="1"/>
    </xf>
    <xf numFmtId="3" fontId="16" fillId="33" borderId="0" xfId="0" applyNumberFormat="1" applyFont="1" applyFill="1" applyAlignment="1">
      <alignment horizontal="right" vertical="center" wrapText="1"/>
    </xf>
    <xf numFmtId="0" fontId="16" fillId="38" borderId="15" xfId="0" applyFont="1" applyFill="1" applyBorder="1" applyAlignment="1">
      <alignment horizontal="center" vertical="center"/>
    </xf>
    <xf numFmtId="3" fontId="16" fillId="33" borderId="15" xfId="0" applyNumberFormat="1" applyFont="1" applyFill="1" applyBorder="1" applyAlignment="1">
      <alignment horizontal="right" vertical="center" wrapText="1"/>
    </xf>
    <xf numFmtId="0" fontId="67" fillId="33" borderId="15" xfId="0" applyFont="1" applyFill="1" applyBorder="1" applyAlignment="1">
      <alignment horizontal="right" vertical="center" wrapText="1"/>
    </xf>
    <xf numFmtId="3" fontId="16" fillId="38" borderId="30" xfId="0" applyNumberFormat="1" applyFont="1" applyFill="1" applyBorder="1" applyAlignment="1">
      <alignment horizontal="right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3" fontId="17" fillId="33" borderId="18" xfId="0" applyNumberFormat="1" applyFont="1" applyFill="1" applyBorder="1" applyAlignment="1">
      <alignment horizontal="right" vertical="center"/>
    </xf>
    <xf numFmtId="3" fontId="17" fillId="33" borderId="12" xfId="0" applyNumberFormat="1" applyFont="1" applyFill="1" applyBorder="1" applyAlignment="1">
      <alignment horizontal="right" vertical="center"/>
    </xf>
    <xf numFmtId="49" fontId="17" fillId="33" borderId="12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 horizontal="center" vertical="center" wrapText="1"/>
    </xf>
    <xf numFmtId="3" fontId="17" fillId="33" borderId="17" xfId="0" applyNumberFormat="1" applyFont="1" applyFill="1" applyBorder="1" applyAlignment="1">
      <alignment horizontal="right" vertical="center" wrapText="1"/>
    </xf>
    <xf numFmtId="0" fontId="17" fillId="33" borderId="30" xfId="0" applyFont="1" applyFill="1" applyBorder="1" applyAlignment="1">
      <alignment horizontal="center" vertical="center" wrapText="1"/>
    </xf>
    <xf numFmtId="3" fontId="17" fillId="33" borderId="30" xfId="0" applyNumberFormat="1" applyFont="1" applyFill="1" applyBorder="1" applyAlignment="1">
      <alignment horizontal="right" vertical="center" wrapText="1"/>
    </xf>
    <xf numFmtId="3" fontId="67" fillId="33" borderId="30" xfId="0" applyNumberFormat="1" applyFont="1" applyFill="1" applyBorder="1" applyAlignment="1">
      <alignment horizontal="right"/>
    </xf>
    <xf numFmtId="0" fontId="16" fillId="33" borderId="3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3" fontId="17" fillId="33" borderId="32" xfId="0" applyNumberFormat="1" applyFont="1" applyFill="1" applyBorder="1" applyAlignment="1">
      <alignment horizontal="center" vertical="center" wrapText="1"/>
    </xf>
    <xf numFmtId="3" fontId="67" fillId="33" borderId="32" xfId="0" applyNumberFormat="1" applyFont="1" applyFill="1" applyBorder="1" applyAlignment="1">
      <alignment horizontal="right"/>
    </xf>
    <xf numFmtId="3" fontId="16" fillId="33" borderId="32" xfId="0" applyNumberFormat="1" applyFont="1" applyFill="1" applyBorder="1" applyAlignment="1">
      <alignment horizontal="right" vertical="center" wrapText="1"/>
    </xf>
    <xf numFmtId="49" fontId="14" fillId="39" borderId="37" xfId="0" applyNumberFormat="1" applyFont="1" applyFill="1" applyBorder="1" applyAlignment="1">
      <alignment horizontal="right"/>
    </xf>
    <xf numFmtId="3" fontId="14" fillId="40" borderId="17" xfId="0" applyNumberFormat="1" applyFont="1" applyFill="1" applyBorder="1" applyAlignment="1">
      <alignment/>
    </xf>
    <xf numFmtId="3" fontId="14" fillId="40" borderId="10" xfId="0" applyNumberFormat="1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/>
    </xf>
    <xf numFmtId="0" fontId="68" fillId="39" borderId="15" xfId="0" applyFont="1" applyFill="1" applyBorder="1" applyAlignment="1">
      <alignment horizontal="center" vertical="center"/>
    </xf>
    <xf numFmtId="0" fontId="68" fillId="39" borderId="15" xfId="0" applyFont="1" applyFill="1" applyBorder="1" applyAlignment="1">
      <alignment horizontal="center" vertical="center" wrapText="1"/>
    </xf>
    <xf numFmtId="0" fontId="68" fillId="39" borderId="2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8" borderId="15" xfId="0" applyFont="1" applyFill="1" applyBorder="1" applyAlignment="1">
      <alignment horizontal="left" vertical="center" wrapText="1"/>
    </xf>
    <xf numFmtId="0" fontId="69" fillId="33" borderId="14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14" fillId="39" borderId="37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14" fillId="39" borderId="28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14" fillId="39" borderId="34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wrapText="1"/>
    </xf>
    <xf numFmtId="0" fontId="14" fillId="33" borderId="37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14" fillId="33" borderId="31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center" wrapText="1"/>
    </xf>
    <xf numFmtId="0" fontId="14" fillId="40" borderId="10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49" fontId="72" fillId="33" borderId="26" xfId="0" applyNumberFormat="1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 vertical="center" wrapText="1"/>
    </xf>
    <xf numFmtId="49" fontId="12" fillId="33" borderId="38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49" fontId="12" fillId="33" borderId="39" xfId="0" applyNumberFormat="1" applyFont="1" applyFill="1" applyBorder="1" applyAlignment="1">
      <alignment horizontal="left" vertical="center" wrapText="1"/>
    </xf>
    <xf numFmtId="49" fontId="12" fillId="33" borderId="4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73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14" fillId="39" borderId="2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A4643"/>
      <rgbColor rgb="00FFFFCC"/>
      <rgbColor rgb="00CCFFFF"/>
      <rgbColor rgb="00660066"/>
      <rgbColor rgb="00D19392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25" workbookViewId="0" topLeftCell="A1">
      <selection activeCell="A4" sqref="A4:G4"/>
    </sheetView>
  </sheetViews>
  <sheetFormatPr defaultColWidth="9.140625" defaultRowHeight="13.5" customHeight="1"/>
  <cols>
    <col min="1" max="1" width="20.57421875" style="4" customWidth="1"/>
    <col min="2" max="2" width="31.28125" style="4" customWidth="1"/>
    <col min="3" max="3" width="35.140625" style="4" customWidth="1"/>
    <col min="4" max="4" width="75.8515625" style="4" customWidth="1"/>
    <col min="5" max="5" width="20.140625" style="4" customWidth="1"/>
    <col min="6" max="6" width="69.57421875" style="4" customWidth="1"/>
    <col min="7" max="7" width="29.140625" style="4" customWidth="1"/>
    <col min="8" max="8" width="45.57421875" style="4" customWidth="1"/>
    <col min="9" max="9" width="50.57421875" style="4" customWidth="1"/>
    <col min="10" max="10" width="33.28125" style="4" customWidth="1"/>
    <col min="11" max="11" width="47.8515625" style="4" customWidth="1"/>
    <col min="12" max="12" width="7.421875" style="4" customWidth="1"/>
    <col min="13" max="13" width="1.7109375" style="4" customWidth="1"/>
    <col min="14" max="14" width="12.7109375" style="4" customWidth="1"/>
    <col min="15" max="15" width="17.00390625" style="4" customWidth="1"/>
    <col min="16" max="16384" width="9.140625" style="4" customWidth="1"/>
  </cols>
  <sheetData>
    <row r="1" spans="1:11" s="13" customFormat="1" ht="15.75" customHeight="1">
      <c r="A1" s="283" t="s">
        <v>250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1" s="244" customFormat="1" ht="54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9"/>
    </row>
    <row r="3" spans="1:12" s="244" customFormat="1" ht="105" customHeight="1">
      <c r="A3" s="245" t="s">
        <v>0</v>
      </c>
      <c r="B3" s="246" t="s">
        <v>1</v>
      </c>
      <c r="C3" s="245" t="s">
        <v>2</v>
      </c>
      <c r="D3" s="245" t="s">
        <v>3</v>
      </c>
      <c r="E3" s="245" t="s">
        <v>4</v>
      </c>
      <c r="F3" s="245" t="s">
        <v>5</v>
      </c>
      <c r="G3" s="246" t="s">
        <v>6</v>
      </c>
      <c r="H3" s="247" t="s">
        <v>7</v>
      </c>
      <c r="I3" s="246" t="s">
        <v>222</v>
      </c>
      <c r="J3" s="246" t="s">
        <v>224</v>
      </c>
      <c r="K3" s="245" t="s">
        <v>16</v>
      </c>
      <c r="L3" s="248"/>
    </row>
    <row r="4" spans="1:12" s="13" customFormat="1" ht="40.5" customHeight="1">
      <c r="A4" s="260" t="s">
        <v>17</v>
      </c>
      <c r="B4" s="260"/>
      <c r="C4" s="260"/>
      <c r="D4" s="260"/>
      <c r="E4" s="260"/>
      <c r="F4" s="260"/>
      <c r="G4" s="260"/>
      <c r="H4" s="151">
        <v>30357425779</v>
      </c>
      <c r="I4" s="152">
        <v>6734093489</v>
      </c>
      <c r="J4" s="152">
        <v>975025000</v>
      </c>
      <c r="K4" s="91"/>
      <c r="L4" s="46"/>
    </row>
    <row r="5" spans="1:16" s="13" customFormat="1" ht="40.5" customHeight="1">
      <c r="A5" s="261" t="s">
        <v>18</v>
      </c>
      <c r="B5" s="261"/>
      <c r="C5" s="261"/>
      <c r="D5" s="261"/>
      <c r="E5" s="261"/>
      <c r="F5" s="261"/>
      <c r="G5" s="261"/>
      <c r="H5" s="151">
        <f>SUM(H6:H16)</f>
        <v>14966150866</v>
      </c>
      <c r="I5" s="152">
        <f>SUM(I6:I16)</f>
        <v>1601464265</v>
      </c>
      <c r="J5" s="148">
        <v>495001000</v>
      </c>
      <c r="K5" s="91"/>
      <c r="L5" s="46"/>
      <c r="N5" s="15"/>
      <c r="O5" s="14"/>
      <c r="P5" s="14"/>
    </row>
    <row r="6" spans="1:17" s="21" customFormat="1" ht="54" customHeight="1">
      <c r="A6" s="153">
        <v>1</v>
      </c>
      <c r="B6" s="153" t="s">
        <v>9</v>
      </c>
      <c r="C6" s="154" t="s">
        <v>90</v>
      </c>
      <c r="D6" s="154" t="s">
        <v>87</v>
      </c>
      <c r="E6" s="154" t="s">
        <v>19</v>
      </c>
      <c r="F6" s="155" t="s">
        <v>106</v>
      </c>
      <c r="G6" s="154" t="s">
        <v>105</v>
      </c>
      <c r="H6" s="74">
        <v>5081326150</v>
      </c>
      <c r="I6" s="60">
        <v>50000000</v>
      </c>
      <c r="J6" s="60">
        <v>50000000</v>
      </c>
      <c r="K6" s="61" t="s">
        <v>20</v>
      </c>
      <c r="L6" s="25"/>
      <c r="N6" s="22"/>
      <c r="O6" s="23"/>
      <c r="P6" s="23"/>
      <c r="Q6" s="23"/>
    </row>
    <row r="7" spans="1:17" s="20" customFormat="1" ht="57" customHeight="1">
      <c r="A7" s="153">
        <v>2</v>
      </c>
      <c r="B7" s="153" t="s">
        <v>9</v>
      </c>
      <c r="C7" s="154" t="s">
        <v>56</v>
      </c>
      <c r="D7" s="154" t="s">
        <v>88</v>
      </c>
      <c r="E7" s="156" t="s">
        <v>19</v>
      </c>
      <c r="F7" s="155" t="s">
        <v>107</v>
      </c>
      <c r="G7" s="154" t="s">
        <v>108</v>
      </c>
      <c r="H7" s="74">
        <v>2896466980</v>
      </c>
      <c r="I7" s="60">
        <v>514008920</v>
      </c>
      <c r="J7" s="60">
        <v>160000000</v>
      </c>
      <c r="K7" s="61" t="s">
        <v>20</v>
      </c>
      <c r="L7" s="26"/>
      <c r="O7" s="24"/>
      <c r="P7" s="24"/>
      <c r="Q7" s="24"/>
    </row>
    <row r="8" spans="1:17" s="20" customFormat="1" ht="46.5" customHeight="1">
      <c r="A8" s="153">
        <v>3</v>
      </c>
      <c r="B8" s="153" t="s">
        <v>9</v>
      </c>
      <c r="C8" s="154" t="s">
        <v>91</v>
      </c>
      <c r="D8" s="154" t="s">
        <v>89</v>
      </c>
      <c r="E8" s="156" t="s">
        <v>19</v>
      </c>
      <c r="F8" s="156" t="s">
        <v>41</v>
      </c>
      <c r="G8" s="154" t="s">
        <v>129</v>
      </c>
      <c r="H8" s="74">
        <v>1438288788</v>
      </c>
      <c r="I8" s="60">
        <v>812593769</v>
      </c>
      <c r="J8" s="60">
        <v>150000000</v>
      </c>
      <c r="K8" s="61" t="s">
        <v>20</v>
      </c>
      <c r="L8" s="26"/>
      <c r="O8" s="24"/>
      <c r="P8" s="24"/>
      <c r="Q8" s="24"/>
    </row>
    <row r="9" spans="1:17" s="20" customFormat="1" ht="50.25" customHeight="1">
      <c r="A9" s="157">
        <v>4</v>
      </c>
      <c r="B9" s="157" t="s">
        <v>9</v>
      </c>
      <c r="C9" s="158" t="s">
        <v>59</v>
      </c>
      <c r="D9" s="159" t="s">
        <v>58</v>
      </c>
      <c r="E9" s="160" t="s">
        <v>19</v>
      </c>
      <c r="F9" s="161" t="s">
        <v>60</v>
      </c>
      <c r="G9" s="159" t="s">
        <v>130</v>
      </c>
      <c r="H9" s="75">
        <v>528562881</v>
      </c>
      <c r="I9" s="60">
        <v>161361576</v>
      </c>
      <c r="J9" s="59">
        <v>80000000</v>
      </c>
      <c r="K9" s="61" t="s">
        <v>20</v>
      </c>
      <c r="L9" s="26"/>
      <c r="O9" s="24"/>
      <c r="P9" s="24"/>
      <c r="Q9" s="24"/>
    </row>
    <row r="10" spans="1:17" s="20" customFormat="1" ht="54" customHeight="1">
      <c r="A10" s="162">
        <v>5</v>
      </c>
      <c r="B10" s="162" t="s">
        <v>9</v>
      </c>
      <c r="C10" s="163" t="s">
        <v>95</v>
      </c>
      <c r="D10" s="154" t="s">
        <v>75</v>
      </c>
      <c r="E10" s="156" t="s">
        <v>19</v>
      </c>
      <c r="F10" s="164" t="s">
        <v>76</v>
      </c>
      <c r="G10" s="154" t="s">
        <v>109</v>
      </c>
      <c r="H10" s="74">
        <v>3272256067</v>
      </c>
      <c r="I10" s="60">
        <v>63500000</v>
      </c>
      <c r="J10" s="60">
        <v>50000000</v>
      </c>
      <c r="K10" s="61" t="s">
        <v>20</v>
      </c>
      <c r="L10" s="26"/>
      <c r="O10" s="24"/>
      <c r="P10" s="24"/>
      <c r="Q10" s="24"/>
    </row>
    <row r="11" spans="1:17" s="16" customFormat="1" ht="53.25" customHeight="1">
      <c r="A11" s="153">
        <v>6</v>
      </c>
      <c r="B11" s="153" t="s">
        <v>9</v>
      </c>
      <c r="C11" s="165" t="s">
        <v>131</v>
      </c>
      <c r="D11" s="165" t="s">
        <v>132</v>
      </c>
      <c r="E11" s="156" t="s">
        <v>19</v>
      </c>
      <c r="F11" s="164" t="s">
        <v>133</v>
      </c>
      <c r="G11" s="154" t="s">
        <v>134</v>
      </c>
      <c r="H11" s="74">
        <v>850000000</v>
      </c>
      <c r="I11" s="62"/>
      <c r="J11" s="59">
        <v>1000</v>
      </c>
      <c r="K11" s="61" t="s">
        <v>20</v>
      </c>
      <c r="L11" s="27"/>
      <c r="O11" s="19"/>
      <c r="P11" s="19"/>
      <c r="Q11" s="19"/>
    </row>
    <row r="12" spans="1:17" s="20" customFormat="1" ht="57" customHeight="1">
      <c r="A12" s="153">
        <v>7</v>
      </c>
      <c r="B12" s="153" t="s">
        <v>9</v>
      </c>
      <c r="C12" s="166" t="s">
        <v>137</v>
      </c>
      <c r="D12" s="72" t="s">
        <v>135</v>
      </c>
      <c r="E12" s="167" t="s">
        <v>19</v>
      </c>
      <c r="F12" s="164" t="s">
        <v>136</v>
      </c>
      <c r="G12" s="154" t="s">
        <v>134</v>
      </c>
      <c r="H12" s="74">
        <v>176950000</v>
      </c>
      <c r="I12" s="62"/>
      <c r="J12" s="59">
        <v>1000000</v>
      </c>
      <c r="K12" s="61" t="s">
        <v>20</v>
      </c>
      <c r="L12" s="26"/>
      <c r="O12" s="24"/>
      <c r="P12" s="24"/>
      <c r="Q12" s="24"/>
    </row>
    <row r="13" spans="1:17" s="20" customFormat="1" ht="46.5" customHeight="1">
      <c r="A13" s="168">
        <v>8</v>
      </c>
      <c r="B13" s="168" t="s">
        <v>9</v>
      </c>
      <c r="C13" s="169" t="s">
        <v>137</v>
      </c>
      <c r="D13" s="169" t="s">
        <v>138</v>
      </c>
      <c r="E13" s="167" t="s">
        <v>19</v>
      </c>
      <c r="F13" s="170" t="s">
        <v>139</v>
      </c>
      <c r="G13" s="154" t="s">
        <v>134</v>
      </c>
      <c r="H13" s="74">
        <v>170750000</v>
      </c>
      <c r="I13" s="60"/>
      <c r="J13" s="60">
        <v>1000000</v>
      </c>
      <c r="K13" s="61" t="s">
        <v>20</v>
      </c>
      <c r="L13" s="26"/>
      <c r="O13" s="24"/>
      <c r="P13" s="24"/>
      <c r="Q13" s="24"/>
    </row>
    <row r="14" spans="1:17" s="20" customFormat="1" ht="63.75" customHeight="1">
      <c r="A14" s="153">
        <v>9</v>
      </c>
      <c r="B14" s="168" t="s">
        <v>9</v>
      </c>
      <c r="C14" s="169" t="s">
        <v>137</v>
      </c>
      <c r="D14" s="171" t="s">
        <v>140</v>
      </c>
      <c r="E14" s="67" t="s">
        <v>22</v>
      </c>
      <c r="F14" s="67" t="s">
        <v>141</v>
      </c>
      <c r="G14" s="171" t="s">
        <v>134</v>
      </c>
      <c r="H14" s="74">
        <v>98200000</v>
      </c>
      <c r="I14" s="60"/>
      <c r="J14" s="59">
        <v>1000000</v>
      </c>
      <c r="K14" s="61" t="s">
        <v>20</v>
      </c>
      <c r="L14" s="26"/>
      <c r="O14" s="24"/>
      <c r="P14" s="24"/>
      <c r="Q14" s="24"/>
    </row>
    <row r="15" spans="1:17" s="20" customFormat="1" ht="65.25" customHeight="1">
      <c r="A15" s="153">
        <v>10</v>
      </c>
      <c r="B15" s="153" t="s">
        <v>9</v>
      </c>
      <c r="C15" s="154" t="s">
        <v>137</v>
      </c>
      <c r="D15" s="171" t="s">
        <v>142</v>
      </c>
      <c r="E15" s="67" t="s">
        <v>22</v>
      </c>
      <c r="F15" s="171" t="s">
        <v>143</v>
      </c>
      <c r="G15" s="154" t="s">
        <v>134</v>
      </c>
      <c r="H15" s="74">
        <v>268350000</v>
      </c>
      <c r="I15" s="60"/>
      <c r="J15" s="59">
        <v>1000000</v>
      </c>
      <c r="K15" s="61" t="s">
        <v>20</v>
      </c>
      <c r="L15" s="26"/>
      <c r="O15" s="24"/>
      <c r="P15" s="24"/>
      <c r="Q15" s="24"/>
    </row>
    <row r="16" spans="1:17" s="20" customFormat="1" ht="51" customHeight="1">
      <c r="A16" s="153">
        <v>11</v>
      </c>
      <c r="B16" s="153" t="s">
        <v>9</v>
      </c>
      <c r="C16" s="154" t="s">
        <v>137</v>
      </c>
      <c r="D16" s="171" t="s">
        <v>144</v>
      </c>
      <c r="E16" s="67" t="s">
        <v>22</v>
      </c>
      <c r="F16" s="171" t="s">
        <v>145</v>
      </c>
      <c r="G16" s="154" t="s">
        <v>134</v>
      </c>
      <c r="H16" s="74">
        <v>185000000</v>
      </c>
      <c r="I16" s="60"/>
      <c r="J16" s="60">
        <v>1000000</v>
      </c>
      <c r="K16" s="61" t="s">
        <v>20</v>
      </c>
      <c r="L16" s="26"/>
      <c r="O16" s="24"/>
      <c r="P16" s="24"/>
      <c r="Q16" s="24"/>
    </row>
    <row r="17" spans="1:15" s="13" customFormat="1" ht="39.75" customHeight="1">
      <c r="A17" s="262" t="s">
        <v>21</v>
      </c>
      <c r="B17" s="262"/>
      <c r="C17" s="262"/>
      <c r="D17" s="262"/>
      <c r="E17" s="262"/>
      <c r="F17" s="262"/>
      <c r="G17" s="262"/>
      <c r="H17" s="151">
        <f>SUM(H18:H24)</f>
        <v>12285570834</v>
      </c>
      <c r="I17" s="152">
        <f>SUM(I18:I24)</f>
        <v>2274579145</v>
      </c>
      <c r="J17" s="152">
        <f>SUM(J18:J24)</f>
        <v>287330000</v>
      </c>
      <c r="K17" s="63"/>
      <c r="L17" s="46"/>
      <c r="O17" s="17"/>
    </row>
    <row r="18" spans="1:12" s="21" customFormat="1" ht="27.75" customHeight="1">
      <c r="A18" s="65">
        <v>12</v>
      </c>
      <c r="B18" s="65" t="s">
        <v>10</v>
      </c>
      <c r="C18" s="172" t="s">
        <v>158</v>
      </c>
      <c r="D18" s="173" t="s">
        <v>239</v>
      </c>
      <c r="E18" s="122" t="s">
        <v>22</v>
      </c>
      <c r="F18" s="146" t="s">
        <v>159</v>
      </c>
      <c r="G18" s="174" t="s">
        <v>160</v>
      </c>
      <c r="H18" s="76">
        <v>1096086691</v>
      </c>
      <c r="I18" s="59">
        <v>304471200</v>
      </c>
      <c r="J18" s="59">
        <v>8167000</v>
      </c>
      <c r="K18" s="61" t="s">
        <v>23</v>
      </c>
      <c r="L18" s="25"/>
    </row>
    <row r="19" spans="1:11" s="37" customFormat="1" ht="76.5" customHeight="1">
      <c r="A19" s="175">
        <v>13</v>
      </c>
      <c r="B19" s="109" t="s">
        <v>10</v>
      </c>
      <c r="C19" s="139" t="s">
        <v>174</v>
      </c>
      <c r="D19" s="139" t="s">
        <v>240</v>
      </c>
      <c r="E19" s="176" t="s">
        <v>22</v>
      </c>
      <c r="F19" s="177" t="s">
        <v>175</v>
      </c>
      <c r="G19" s="178" t="s">
        <v>166</v>
      </c>
      <c r="H19" s="77">
        <v>995340641</v>
      </c>
      <c r="I19" s="59">
        <v>155514480</v>
      </c>
      <c r="J19" s="59">
        <v>12451000</v>
      </c>
      <c r="K19" s="63" t="s">
        <v>23</v>
      </c>
    </row>
    <row r="20" spans="1:12" s="21" customFormat="1" ht="120.75" customHeight="1">
      <c r="A20" s="63">
        <v>14</v>
      </c>
      <c r="B20" s="63" t="s">
        <v>10</v>
      </c>
      <c r="C20" s="165" t="s">
        <v>172</v>
      </c>
      <c r="D20" s="139" t="s">
        <v>241</v>
      </c>
      <c r="E20" s="118" t="s">
        <v>22</v>
      </c>
      <c r="F20" s="72" t="s">
        <v>173</v>
      </c>
      <c r="G20" s="179" t="s">
        <v>166</v>
      </c>
      <c r="H20" s="77">
        <v>2390478815</v>
      </c>
      <c r="I20" s="59">
        <v>246521175</v>
      </c>
      <c r="J20" s="59">
        <v>28411000</v>
      </c>
      <c r="K20" s="63" t="s">
        <v>23</v>
      </c>
      <c r="L20" s="25"/>
    </row>
    <row r="21" spans="1:12" s="21" customFormat="1" ht="61.5" customHeight="1">
      <c r="A21" s="63">
        <v>15</v>
      </c>
      <c r="B21" s="63" t="s">
        <v>10</v>
      </c>
      <c r="C21" s="139" t="s">
        <v>181</v>
      </c>
      <c r="D21" s="112" t="s">
        <v>242</v>
      </c>
      <c r="E21" s="180" t="s">
        <v>19</v>
      </c>
      <c r="F21" s="180" t="s">
        <v>40</v>
      </c>
      <c r="G21" s="181" t="s">
        <v>117</v>
      </c>
      <c r="H21" s="77">
        <v>198904572</v>
      </c>
      <c r="I21" s="59">
        <v>24033018</v>
      </c>
      <c r="J21" s="59">
        <v>2771000</v>
      </c>
      <c r="K21" s="63" t="s">
        <v>23</v>
      </c>
      <c r="L21" s="25"/>
    </row>
    <row r="22" spans="1:12" s="21" customFormat="1" ht="54.75" customHeight="1">
      <c r="A22" s="63">
        <v>16</v>
      </c>
      <c r="B22" s="63" t="s">
        <v>10</v>
      </c>
      <c r="C22" s="171" t="s">
        <v>182</v>
      </c>
      <c r="D22" s="72" t="s">
        <v>244</v>
      </c>
      <c r="E22" s="182" t="s">
        <v>19</v>
      </c>
      <c r="F22" s="72" t="s">
        <v>183</v>
      </c>
      <c r="G22" s="181" t="s">
        <v>184</v>
      </c>
      <c r="H22" s="77">
        <v>6746071238</v>
      </c>
      <c r="I22" s="59">
        <v>1168716542</v>
      </c>
      <c r="J22" s="59">
        <v>200000000</v>
      </c>
      <c r="K22" s="63" t="s">
        <v>23</v>
      </c>
      <c r="L22" s="25"/>
    </row>
    <row r="23" spans="1:12" s="36" customFormat="1" ht="39" customHeight="1">
      <c r="A23" s="183">
        <v>17</v>
      </c>
      <c r="B23" s="63"/>
      <c r="C23" s="171" t="s">
        <v>179</v>
      </c>
      <c r="D23" s="139" t="s">
        <v>243</v>
      </c>
      <c r="E23" s="139" t="s">
        <v>22</v>
      </c>
      <c r="F23" s="67" t="s">
        <v>180</v>
      </c>
      <c r="G23" s="178" t="s">
        <v>178</v>
      </c>
      <c r="H23" s="77">
        <v>495002888</v>
      </c>
      <c r="I23" s="59">
        <v>170151960</v>
      </c>
      <c r="J23" s="59">
        <v>10530000</v>
      </c>
      <c r="K23" s="63" t="s">
        <v>23</v>
      </c>
      <c r="L23" s="89"/>
    </row>
    <row r="24" spans="1:12" s="39" customFormat="1" ht="53.25" customHeight="1">
      <c r="A24" s="63">
        <v>18</v>
      </c>
      <c r="B24" s="63" t="s">
        <v>10</v>
      </c>
      <c r="C24" s="184" t="s">
        <v>216</v>
      </c>
      <c r="D24" s="112" t="s">
        <v>127</v>
      </c>
      <c r="E24" s="180" t="s">
        <v>19</v>
      </c>
      <c r="F24" s="112" t="s">
        <v>217</v>
      </c>
      <c r="G24" s="181" t="s">
        <v>151</v>
      </c>
      <c r="H24" s="78">
        <v>363685989</v>
      </c>
      <c r="I24" s="64">
        <v>205170770</v>
      </c>
      <c r="J24" s="64">
        <v>25000000</v>
      </c>
      <c r="K24" s="63" t="s">
        <v>23</v>
      </c>
      <c r="L24" s="38"/>
    </row>
    <row r="25" spans="1:15" s="18" customFormat="1" ht="42" customHeight="1">
      <c r="A25" s="263" t="s">
        <v>24</v>
      </c>
      <c r="B25" s="263"/>
      <c r="C25" s="263"/>
      <c r="D25" s="263"/>
      <c r="E25" s="263"/>
      <c r="F25" s="263"/>
      <c r="G25" s="263"/>
      <c r="H25" s="149">
        <f>SUM(H26:H36)</f>
        <v>233326558</v>
      </c>
      <c r="I25" s="150">
        <v>122326558</v>
      </c>
      <c r="J25" s="150">
        <f>SUM(J26:J36)</f>
        <v>108000000</v>
      </c>
      <c r="K25" s="63"/>
      <c r="L25" s="90"/>
      <c r="O25" s="28"/>
    </row>
    <row r="26" spans="1:12" s="39" customFormat="1" ht="101.25" customHeight="1">
      <c r="A26" s="136">
        <v>19</v>
      </c>
      <c r="B26" s="136" t="s">
        <v>14</v>
      </c>
      <c r="C26" s="185" t="s">
        <v>86</v>
      </c>
      <c r="D26" s="139" t="s">
        <v>81</v>
      </c>
      <c r="E26" s="185" t="s">
        <v>22</v>
      </c>
      <c r="F26" s="185" t="s">
        <v>199</v>
      </c>
      <c r="G26" s="186" t="s">
        <v>97</v>
      </c>
      <c r="H26" s="79">
        <v>82135000</v>
      </c>
      <c r="I26" s="58">
        <v>45635000</v>
      </c>
      <c r="J26" s="93">
        <v>33500000</v>
      </c>
      <c r="K26" s="67" t="s">
        <v>25</v>
      </c>
      <c r="L26" s="38"/>
    </row>
    <row r="27" spans="1:12" s="36" customFormat="1" ht="54" customHeight="1">
      <c r="A27" s="67">
        <v>20</v>
      </c>
      <c r="B27" s="67" t="s">
        <v>14</v>
      </c>
      <c r="C27" s="171" t="s">
        <v>200</v>
      </c>
      <c r="D27" s="171" t="s">
        <v>79</v>
      </c>
      <c r="E27" s="171" t="s">
        <v>22</v>
      </c>
      <c r="F27" s="112" t="s">
        <v>80</v>
      </c>
      <c r="G27" s="112" t="s">
        <v>201</v>
      </c>
      <c r="H27" s="80">
        <v>6000000</v>
      </c>
      <c r="I27" s="66"/>
      <c r="J27" s="59">
        <v>6000000</v>
      </c>
      <c r="K27" s="67" t="s">
        <v>25</v>
      </c>
      <c r="L27" s="89"/>
    </row>
    <row r="28" spans="1:12" s="22" customFormat="1" ht="54" customHeight="1">
      <c r="A28" s="136">
        <v>21</v>
      </c>
      <c r="B28" s="187" t="s">
        <v>14</v>
      </c>
      <c r="C28" s="171" t="s">
        <v>202</v>
      </c>
      <c r="D28" s="139" t="s">
        <v>43</v>
      </c>
      <c r="E28" s="171" t="s">
        <v>22</v>
      </c>
      <c r="F28" s="188" t="s">
        <v>122</v>
      </c>
      <c r="G28" s="186" t="s">
        <v>201</v>
      </c>
      <c r="H28" s="79">
        <v>30000000</v>
      </c>
      <c r="I28" s="66"/>
      <c r="J28" s="59">
        <v>30000000</v>
      </c>
      <c r="K28" s="67" t="s">
        <v>25</v>
      </c>
      <c r="L28" s="45"/>
    </row>
    <row r="29" spans="1:12" s="21" customFormat="1" ht="54" customHeight="1">
      <c r="A29" s="67">
        <v>22</v>
      </c>
      <c r="B29" s="189" t="s">
        <v>14</v>
      </c>
      <c r="C29" s="125" t="s">
        <v>203</v>
      </c>
      <c r="D29" s="190" t="s">
        <v>84</v>
      </c>
      <c r="E29" s="191" t="s">
        <v>22</v>
      </c>
      <c r="F29" s="112" t="s">
        <v>85</v>
      </c>
      <c r="G29" s="112" t="s">
        <v>201</v>
      </c>
      <c r="H29" s="80">
        <v>100000</v>
      </c>
      <c r="I29" s="66"/>
      <c r="J29" s="68">
        <v>100000</v>
      </c>
      <c r="K29" s="67" t="s">
        <v>25</v>
      </c>
      <c r="L29" s="25"/>
    </row>
    <row r="30" spans="1:12" s="21" customFormat="1" ht="106.5" customHeight="1">
      <c r="A30" s="136">
        <v>23</v>
      </c>
      <c r="B30" s="189" t="s">
        <v>14</v>
      </c>
      <c r="C30" s="192" t="s">
        <v>100</v>
      </c>
      <c r="D30" s="193" t="s">
        <v>81</v>
      </c>
      <c r="E30" s="194" t="s">
        <v>22</v>
      </c>
      <c r="F30" s="125" t="s">
        <v>204</v>
      </c>
      <c r="G30" s="195" t="s">
        <v>99</v>
      </c>
      <c r="H30" s="81">
        <v>45545779</v>
      </c>
      <c r="I30" s="58">
        <v>38345779</v>
      </c>
      <c r="J30" s="59">
        <v>7200000</v>
      </c>
      <c r="K30" s="67" t="s">
        <v>26</v>
      </c>
      <c r="L30" s="25"/>
    </row>
    <row r="31" spans="1:12" s="21" customFormat="1" ht="54" customHeight="1">
      <c r="A31" s="67">
        <v>24</v>
      </c>
      <c r="B31" s="189" t="s">
        <v>14</v>
      </c>
      <c r="C31" s="196" t="s">
        <v>205</v>
      </c>
      <c r="D31" s="171" t="s">
        <v>83</v>
      </c>
      <c r="E31" s="171" t="s">
        <v>22</v>
      </c>
      <c r="F31" s="177" t="s">
        <v>206</v>
      </c>
      <c r="G31" s="186" t="s">
        <v>201</v>
      </c>
      <c r="H31" s="79">
        <v>450000</v>
      </c>
      <c r="I31" s="66"/>
      <c r="J31" s="59">
        <v>450000</v>
      </c>
      <c r="K31" s="67" t="s">
        <v>26</v>
      </c>
      <c r="L31" s="25"/>
    </row>
    <row r="32" spans="1:12" s="21" customFormat="1" ht="54" customHeight="1">
      <c r="A32" s="136">
        <v>25</v>
      </c>
      <c r="B32" s="128" t="s">
        <v>14</v>
      </c>
      <c r="C32" s="194" t="s">
        <v>101</v>
      </c>
      <c r="D32" s="197" t="s">
        <v>124</v>
      </c>
      <c r="E32" s="198" t="s">
        <v>22</v>
      </c>
      <c r="F32" s="199" t="s">
        <v>123</v>
      </c>
      <c r="G32" s="186" t="s">
        <v>99</v>
      </c>
      <c r="H32" s="82">
        <v>45545779</v>
      </c>
      <c r="I32" s="94">
        <v>38345779</v>
      </c>
      <c r="J32" s="68">
        <v>7200000</v>
      </c>
      <c r="K32" s="67" t="s">
        <v>26</v>
      </c>
      <c r="L32" s="25"/>
    </row>
    <row r="33" spans="1:12" s="21" customFormat="1" ht="54" customHeight="1">
      <c r="A33" s="67">
        <v>26</v>
      </c>
      <c r="B33" s="67" t="s">
        <v>14</v>
      </c>
      <c r="C33" s="112" t="s">
        <v>208</v>
      </c>
      <c r="D33" s="200" t="s">
        <v>43</v>
      </c>
      <c r="E33" s="112" t="s">
        <v>22</v>
      </c>
      <c r="F33" s="112" t="s">
        <v>82</v>
      </c>
      <c r="G33" s="112" t="s">
        <v>201</v>
      </c>
      <c r="H33" s="83">
        <v>20851000</v>
      </c>
      <c r="I33" s="69"/>
      <c r="J33" s="59">
        <v>20851000</v>
      </c>
      <c r="K33" s="67" t="s">
        <v>26</v>
      </c>
      <c r="L33" s="25"/>
    </row>
    <row r="34" spans="1:12" s="21" customFormat="1" ht="54" customHeight="1">
      <c r="A34" s="136">
        <v>27</v>
      </c>
      <c r="B34" s="67" t="s">
        <v>14</v>
      </c>
      <c r="C34" s="112" t="s">
        <v>207</v>
      </c>
      <c r="D34" s="200" t="s">
        <v>79</v>
      </c>
      <c r="E34" s="112" t="s">
        <v>22</v>
      </c>
      <c r="F34" s="186" t="s">
        <v>80</v>
      </c>
      <c r="G34" s="185" t="s">
        <v>201</v>
      </c>
      <c r="H34" s="80">
        <v>199000</v>
      </c>
      <c r="I34" s="66"/>
      <c r="J34" s="59">
        <v>199000</v>
      </c>
      <c r="K34" s="67" t="s">
        <v>26</v>
      </c>
      <c r="L34" s="25"/>
    </row>
    <row r="35" spans="1:12" s="21" customFormat="1" ht="54" customHeight="1">
      <c r="A35" s="67">
        <v>28</v>
      </c>
      <c r="B35" s="70" t="s">
        <v>14</v>
      </c>
      <c r="C35" s="125" t="s">
        <v>209</v>
      </c>
      <c r="D35" s="201" t="s">
        <v>211</v>
      </c>
      <c r="E35" s="191" t="s">
        <v>22</v>
      </c>
      <c r="F35" s="171" t="s">
        <v>210</v>
      </c>
      <c r="G35" s="171" t="s">
        <v>201</v>
      </c>
      <c r="H35" s="84">
        <v>2000000</v>
      </c>
      <c r="I35" s="69"/>
      <c r="J35" s="68">
        <v>2000000</v>
      </c>
      <c r="K35" s="67" t="s">
        <v>26</v>
      </c>
      <c r="L35" s="25"/>
    </row>
    <row r="36" spans="1:13" s="21" customFormat="1" ht="54" customHeight="1">
      <c r="A36" s="136">
        <v>29</v>
      </c>
      <c r="B36" s="67" t="s">
        <v>14</v>
      </c>
      <c r="C36" s="171" t="s">
        <v>198</v>
      </c>
      <c r="D36" s="171" t="s">
        <v>84</v>
      </c>
      <c r="E36" s="202" t="s">
        <v>22</v>
      </c>
      <c r="F36" s="166" t="s">
        <v>85</v>
      </c>
      <c r="G36" s="192" t="s">
        <v>201</v>
      </c>
      <c r="H36" s="85">
        <v>500000</v>
      </c>
      <c r="I36" s="69"/>
      <c r="J36" s="68">
        <v>500000</v>
      </c>
      <c r="K36" s="67" t="s">
        <v>25</v>
      </c>
      <c r="L36" s="25"/>
      <c r="M36" s="44">
        <v>500000</v>
      </c>
    </row>
    <row r="37" spans="1:15" s="13" customFormat="1" ht="27.75" customHeight="1">
      <c r="A37" s="252" t="s">
        <v>27</v>
      </c>
      <c r="B37" s="253"/>
      <c r="C37" s="253"/>
      <c r="D37" s="253"/>
      <c r="E37" s="253"/>
      <c r="F37" s="253"/>
      <c r="G37" s="254"/>
      <c r="H37" s="86">
        <f>SUM(H38:H38)</f>
        <v>2301680633</v>
      </c>
      <c r="I37" s="92">
        <v>2257366633</v>
      </c>
      <c r="J37" s="92">
        <v>44314000</v>
      </c>
      <c r="K37" s="63"/>
      <c r="L37" s="46"/>
      <c r="O37" s="14"/>
    </row>
    <row r="38" spans="1:15" s="21" customFormat="1" ht="57.75" customHeight="1">
      <c r="A38" s="71">
        <v>30</v>
      </c>
      <c r="B38" s="189" t="s">
        <v>28</v>
      </c>
      <c r="C38" s="203" t="s">
        <v>93</v>
      </c>
      <c r="D38" s="204" t="s">
        <v>57</v>
      </c>
      <c r="E38" s="204" t="s">
        <v>22</v>
      </c>
      <c r="F38" s="192" t="s">
        <v>125</v>
      </c>
      <c r="G38" s="204" t="s">
        <v>212</v>
      </c>
      <c r="H38" s="85">
        <v>2301680633</v>
      </c>
      <c r="I38" s="68">
        <v>2257366633</v>
      </c>
      <c r="J38" s="68">
        <v>44314000</v>
      </c>
      <c r="K38" s="63" t="s">
        <v>44</v>
      </c>
      <c r="L38" s="25"/>
      <c r="O38" s="23"/>
    </row>
    <row r="39" spans="1:15" s="13" customFormat="1" ht="27.75" customHeight="1">
      <c r="A39" s="252" t="s">
        <v>48</v>
      </c>
      <c r="B39" s="253"/>
      <c r="C39" s="253"/>
      <c r="D39" s="253"/>
      <c r="E39" s="253"/>
      <c r="F39" s="253"/>
      <c r="G39" s="254"/>
      <c r="H39" s="147">
        <v>61000000</v>
      </c>
      <c r="I39" s="148">
        <v>4040000</v>
      </c>
      <c r="J39" s="148">
        <v>5000000</v>
      </c>
      <c r="K39" s="63"/>
      <c r="L39" s="46"/>
      <c r="O39" s="14"/>
    </row>
    <row r="40" spans="1:15" s="21" customFormat="1" ht="27.75" customHeight="1">
      <c r="A40" s="71">
        <v>31</v>
      </c>
      <c r="B40" s="189" t="s">
        <v>225</v>
      </c>
      <c r="C40" s="205" t="s">
        <v>98</v>
      </c>
      <c r="D40" s="204" t="s">
        <v>78</v>
      </c>
      <c r="E40" s="204" t="s">
        <v>22</v>
      </c>
      <c r="F40" s="192" t="s">
        <v>196</v>
      </c>
      <c r="G40" s="205" t="s">
        <v>197</v>
      </c>
      <c r="H40" s="87">
        <v>30000000</v>
      </c>
      <c r="I40" s="95">
        <v>3000000</v>
      </c>
      <c r="J40" s="95">
        <v>2000000</v>
      </c>
      <c r="K40" s="63" t="s">
        <v>49</v>
      </c>
      <c r="L40" s="25"/>
      <c r="O40" s="23"/>
    </row>
    <row r="41" spans="1:15" s="21" customFormat="1" ht="27.75" customHeight="1">
      <c r="A41" s="71">
        <v>32</v>
      </c>
      <c r="B41" s="189" t="s">
        <v>225</v>
      </c>
      <c r="C41" s="205" t="s">
        <v>77</v>
      </c>
      <c r="D41" s="204" t="s">
        <v>78</v>
      </c>
      <c r="E41" s="204" t="s">
        <v>22</v>
      </c>
      <c r="F41" s="192" t="s">
        <v>195</v>
      </c>
      <c r="G41" s="205" t="s">
        <v>178</v>
      </c>
      <c r="H41" s="87">
        <v>31000000</v>
      </c>
      <c r="I41" s="95">
        <v>1040000</v>
      </c>
      <c r="J41" s="95">
        <v>3000000</v>
      </c>
      <c r="K41" s="63" t="s">
        <v>49</v>
      </c>
      <c r="L41" s="25"/>
      <c r="O41" s="23"/>
    </row>
    <row r="42" spans="1:15" s="13" customFormat="1" ht="30" customHeight="1">
      <c r="A42" s="249" t="s">
        <v>29</v>
      </c>
      <c r="B42" s="249"/>
      <c r="C42" s="249"/>
      <c r="D42" s="249"/>
      <c r="E42" s="249"/>
      <c r="F42" s="249"/>
      <c r="G42" s="250"/>
      <c r="H42" s="206">
        <v>509696888</v>
      </c>
      <c r="I42" s="207">
        <v>474316888</v>
      </c>
      <c r="J42" s="207">
        <v>35380000</v>
      </c>
      <c r="K42" s="63"/>
      <c r="L42" s="46"/>
      <c r="O42" s="14"/>
    </row>
    <row r="43" spans="1:12" s="21" customFormat="1" ht="81.75" customHeight="1">
      <c r="A43" s="71">
        <v>33</v>
      </c>
      <c r="B43" s="71" t="s">
        <v>15</v>
      </c>
      <c r="C43" s="123" t="s">
        <v>214</v>
      </c>
      <c r="D43" s="192" t="s">
        <v>43</v>
      </c>
      <c r="E43" s="192" t="s">
        <v>30</v>
      </c>
      <c r="F43" s="196" t="s">
        <v>126</v>
      </c>
      <c r="G43" s="112" t="s">
        <v>201</v>
      </c>
      <c r="H43" s="77">
        <v>380000</v>
      </c>
      <c r="I43" s="66"/>
      <c r="J43" s="59">
        <v>380000</v>
      </c>
      <c r="K43" s="214" t="s">
        <v>215</v>
      </c>
      <c r="L43" s="25"/>
    </row>
    <row r="44" spans="1:12" s="21" customFormat="1" ht="63.75" customHeight="1">
      <c r="A44" s="71">
        <v>34</v>
      </c>
      <c r="B44" s="175" t="s">
        <v>15</v>
      </c>
      <c r="C44" s="208" t="s">
        <v>72</v>
      </c>
      <c r="D44" s="194" t="s">
        <v>73</v>
      </c>
      <c r="E44" s="192" t="s">
        <v>30</v>
      </c>
      <c r="F44" s="194" t="s">
        <v>74</v>
      </c>
      <c r="G44" s="194" t="s">
        <v>55</v>
      </c>
      <c r="H44" s="73">
        <v>151096745</v>
      </c>
      <c r="I44" s="59">
        <v>140986745</v>
      </c>
      <c r="J44" s="60">
        <v>10110000</v>
      </c>
      <c r="K44" s="63" t="s">
        <v>25</v>
      </c>
      <c r="L44" s="25"/>
    </row>
    <row r="45" spans="1:12" s="21" customFormat="1" ht="63.75" customHeight="1">
      <c r="A45" s="209">
        <v>35</v>
      </c>
      <c r="B45" s="63" t="s">
        <v>15</v>
      </c>
      <c r="C45" s="171" t="s">
        <v>213</v>
      </c>
      <c r="D45" s="139" t="s">
        <v>246</v>
      </c>
      <c r="E45" s="210" t="s">
        <v>30</v>
      </c>
      <c r="F45" s="112" t="s">
        <v>47</v>
      </c>
      <c r="G45" s="112" t="s">
        <v>121</v>
      </c>
      <c r="H45" s="77">
        <v>4890000</v>
      </c>
      <c r="I45" s="66"/>
      <c r="J45" s="59">
        <v>4890000</v>
      </c>
      <c r="K45" s="63" t="s">
        <v>25</v>
      </c>
      <c r="L45" s="25"/>
    </row>
    <row r="46" spans="1:12" s="39" customFormat="1" ht="63.75" customHeight="1">
      <c r="A46" s="175">
        <v>36</v>
      </c>
      <c r="B46" s="211" t="s">
        <v>15</v>
      </c>
      <c r="C46" s="212" t="s">
        <v>62</v>
      </c>
      <c r="D46" s="198" t="s">
        <v>61</v>
      </c>
      <c r="E46" s="194" t="s">
        <v>30</v>
      </c>
      <c r="F46" s="198" t="s">
        <v>63</v>
      </c>
      <c r="G46" s="197"/>
      <c r="H46" s="88"/>
      <c r="I46" s="59"/>
      <c r="J46" s="59"/>
      <c r="K46" s="63" t="s">
        <v>25</v>
      </c>
      <c r="L46" s="38"/>
    </row>
    <row r="47" spans="1:12" s="36" customFormat="1" ht="63.75" customHeight="1">
      <c r="A47" s="63"/>
      <c r="B47" s="63" t="s">
        <v>128</v>
      </c>
      <c r="C47" s="213" t="s">
        <v>128</v>
      </c>
      <c r="D47" s="112" t="s">
        <v>103</v>
      </c>
      <c r="E47" s="112" t="s">
        <v>30</v>
      </c>
      <c r="F47" s="112" t="s">
        <v>64</v>
      </c>
      <c r="G47" s="112" t="s">
        <v>94</v>
      </c>
      <c r="H47" s="77">
        <v>73224249</v>
      </c>
      <c r="I47" s="59">
        <v>63224249</v>
      </c>
      <c r="J47" s="59">
        <v>10000000</v>
      </c>
      <c r="K47" s="63" t="s">
        <v>25</v>
      </c>
      <c r="L47" s="89"/>
    </row>
    <row r="48" spans="1:12" s="36" customFormat="1" ht="63.75" customHeight="1">
      <c r="A48" s="63"/>
      <c r="B48" s="63" t="s">
        <v>128</v>
      </c>
      <c r="C48" s="213" t="s">
        <v>128</v>
      </c>
      <c r="D48" s="112" t="s">
        <v>104</v>
      </c>
      <c r="E48" s="112" t="s">
        <v>30</v>
      </c>
      <c r="F48" s="112" t="s">
        <v>102</v>
      </c>
      <c r="G48" s="112" t="s">
        <v>94</v>
      </c>
      <c r="H48" s="77">
        <v>280105894</v>
      </c>
      <c r="I48" s="59">
        <v>270105894</v>
      </c>
      <c r="J48" s="59">
        <v>10000000</v>
      </c>
      <c r="K48" s="63" t="s">
        <v>25</v>
      </c>
      <c r="L48" s="89"/>
    </row>
    <row r="49" s="251" customFormat="1" ht="57.75" customHeight="1">
      <c r="A49" s="251" t="s">
        <v>245</v>
      </c>
    </row>
    <row r="50" s="251" customFormat="1" ht="57.75" customHeight="1"/>
    <row r="51" s="251" customFormat="1" ht="57.75" customHeight="1"/>
    <row r="52" s="251" customFormat="1" ht="57.75" customHeight="1"/>
  </sheetData>
  <sheetProtection selectLockedCells="1" selectUnlockedCells="1"/>
  <mergeCells count="9">
    <mergeCell ref="A42:G42"/>
    <mergeCell ref="A49:IV52"/>
    <mergeCell ref="A39:G39"/>
    <mergeCell ref="A1:K2"/>
    <mergeCell ref="A4:G4"/>
    <mergeCell ref="A5:G5"/>
    <mergeCell ref="A17:G17"/>
    <mergeCell ref="A25:G25"/>
    <mergeCell ref="A37:G37"/>
  </mergeCells>
  <printOptions horizontalCentered="1" verticalCentered="1"/>
  <pageMargins left="0" right="0" top="0" bottom="0" header="0" footer="0"/>
  <pageSetup horizontalDpi="600" verticalDpi="600" orientation="landscape" paperSize="9" scale="32" r:id="rId1"/>
  <rowBreaks count="1" manualBreakCount="1">
    <brk id="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25" zoomScalePageLayoutView="110" workbookViewId="0" topLeftCell="B1">
      <selection activeCell="E3" sqref="E3"/>
    </sheetView>
  </sheetViews>
  <sheetFormatPr defaultColWidth="9.140625" defaultRowHeight="12.75"/>
  <cols>
    <col min="1" max="1" width="9.421875" style="6" hidden="1" customWidth="1"/>
    <col min="2" max="2" width="26.7109375" style="6" customWidth="1"/>
    <col min="3" max="3" width="52.00390625" style="6" customWidth="1"/>
    <col min="4" max="4" width="75.57421875" style="6" customWidth="1"/>
    <col min="5" max="5" width="45.00390625" style="6" customWidth="1"/>
    <col min="6" max="6" width="79.57421875" style="6" customWidth="1"/>
    <col min="7" max="7" width="44.57421875" style="6" customWidth="1"/>
    <col min="8" max="8" width="53.421875" style="6" customWidth="1"/>
    <col min="9" max="9" width="48.00390625" style="6" customWidth="1"/>
    <col min="10" max="10" width="42.7109375" style="6" customWidth="1"/>
    <col min="11" max="11" width="47.421875" style="6" customWidth="1"/>
    <col min="12" max="16384" width="9.140625" style="6" customWidth="1"/>
  </cols>
  <sheetData>
    <row r="1" spans="1:11" s="5" customFormat="1" ht="45" customHeight="1">
      <c r="A1" s="264" t="s">
        <v>249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69.7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9"/>
    </row>
    <row r="3" spans="1:11" ht="150" customHeight="1">
      <c r="A3" s="10" t="s">
        <v>0</v>
      </c>
      <c r="B3" s="144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4" t="s">
        <v>6</v>
      </c>
      <c r="H3" s="144" t="s">
        <v>7</v>
      </c>
      <c r="I3" s="144" t="s">
        <v>222</v>
      </c>
      <c r="J3" s="144" t="s">
        <v>223</v>
      </c>
      <c r="K3" s="145" t="s">
        <v>8</v>
      </c>
    </row>
    <row r="4" spans="1:11" ht="116.25" customHeight="1">
      <c r="A4" s="270"/>
      <c r="B4" s="271"/>
      <c r="C4" s="271"/>
      <c r="D4" s="271"/>
      <c r="E4" s="271"/>
      <c r="F4" s="271"/>
      <c r="G4" s="271"/>
      <c r="H4" s="240" t="s">
        <v>221</v>
      </c>
      <c r="I4" s="241">
        <v>14402015524</v>
      </c>
      <c r="J4" s="242">
        <v>1598203000</v>
      </c>
      <c r="K4" s="243"/>
    </row>
    <row r="5" spans="1:11" s="33" customFormat="1" ht="110.25" customHeight="1">
      <c r="A5" s="34"/>
      <c r="B5" s="96" t="s">
        <v>10</v>
      </c>
      <c r="C5" s="97" t="s">
        <v>110</v>
      </c>
      <c r="D5" s="97" t="s">
        <v>227</v>
      </c>
      <c r="E5" s="98" t="s">
        <v>65</v>
      </c>
      <c r="F5" s="99" t="s">
        <v>112</v>
      </c>
      <c r="G5" s="215" t="s">
        <v>148</v>
      </c>
      <c r="H5" s="216"/>
      <c r="I5" s="217"/>
      <c r="J5" s="218"/>
      <c r="K5" s="100" t="s">
        <v>11</v>
      </c>
    </row>
    <row r="6" spans="1:11" s="33" customFormat="1" ht="110.25" customHeight="1">
      <c r="A6" s="32"/>
      <c r="B6" s="101"/>
      <c r="C6" s="102" t="s">
        <v>218</v>
      </c>
      <c r="D6" s="102" t="s">
        <v>113</v>
      </c>
      <c r="E6" s="103" t="s">
        <v>65</v>
      </c>
      <c r="F6" s="104" t="s">
        <v>115</v>
      </c>
      <c r="G6" s="219" t="s">
        <v>111</v>
      </c>
      <c r="H6" s="220">
        <v>20488794000</v>
      </c>
      <c r="I6" s="221"/>
      <c r="J6" s="220">
        <v>1000</v>
      </c>
      <c r="K6" s="96" t="s">
        <v>11</v>
      </c>
    </row>
    <row r="7" spans="1:11" s="33" customFormat="1" ht="110.25" customHeight="1">
      <c r="A7" s="32"/>
      <c r="B7" s="105"/>
      <c r="C7" s="106" t="s">
        <v>218</v>
      </c>
      <c r="D7" s="106" t="s">
        <v>114</v>
      </c>
      <c r="E7" s="107" t="s">
        <v>65</v>
      </c>
      <c r="F7" s="99" t="s">
        <v>116</v>
      </c>
      <c r="G7" s="215" t="s">
        <v>148</v>
      </c>
      <c r="H7" s="216">
        <v>416006000</v>
      </c>
      <c r="I7" s="217"/>
      <c r="J7" s="222">
        <v>1000</v>
      </c>
      <c r="K7" s="108" t="s">
        <v>11</v>
      </c>
    </row>
    <row r="8" spans="1:11" s="30" customFormat="1" ht="75" customHeight="1">
      <c r="A8" s="31">
        <v>5</v>
      </c>
      <c r="B8" s="109" t="s">
        <v>10</v>
      </c>
      <c r="C8" s="110" t="s">
        <v>161</v>
      </c>
      <c r="D8" s="110" t="s">
        <v>228</v>
      </c>
      <c r="E8" s="111" t="s">
        <v>51</v>
      </c>
      <c r="F8" s="112" t="s">
        <v>162</v>
      </c>
      <c r="G8" s="223" t="s">
        <v>151</v>
      </c>
      <c r="H8" s="220">
        <v>6761891767</v>
      </c>
      <c r="I8" s="220">
        <v>2557958909</v>
      </c>
      <c r="J8" s="220">
        <v>88404000</v>
      </c>
      <c r="K8" s="113" t="s">
        <v>11</v>
      </c>
    </row>
    <row r="9" spans="1:11" s="30" customFormat="1" ht="81.75" customHeight="1">
      <c r="A9" s="35">
        <v>6</v>
      </c>
      <c r="B9" s="63" t="s">
        <v>10</v>
      </c>
      <c r="C9" s="97" t="s">
        <v>167</v>
      </c>
      <c r="D9" s="114" t="s">
        <v>229</v>
      </c>
      <c r="E9" s="115" t="s">
        <v>168</v>
      </c>
      <c r="F9" s="116" t="s">
        <v>169</v>
      </c>
      <c r="G9" s="224" t="s">
        <v>166</v>
      </c>
      <c r="H9" s="216">
        <v>1056448544</v>
      </c>
      <c r="I9" s="216">
        <v>558416174</v>
      </c>
      <c r="J9" s="216">
        <v>32780000</v>
      </c>
      <c r="K9" s="113" t="s">
        <v>11</v>
      </c>
    </row>
    <row r="10" spans="1:11" s="30" customFormat="1" ht="63.75" customHeight="1">
      <c r="A10" s="35">
        <v>7</v>
      </c>
      <c r="B10" s="63" t="s">
        <v>10</v>
      </c>
      <c r="C10" s="117" t="s">
        <v>170</v>
      </c>
      <c r="D10" s="117" t="s">
        <v>230</v>
      </c>
      <c r="E10" s="67" t="s">
        <v>155</v>
      </c>
      <c r="F10" s="118" t="s">
        <v>171</v>
      </c>
      <c r="G10" s="223" t="s">
        <v>166</v>
      </c>
      <c r="H10" s="220">
        <v>1181159241</v>
      </c>
      <c r="I10" s="220">
        <v>344059320</v>
      </c>
      <c r="J10" s="220">
        <v>66026000</v>
      </c>
      <c r="K10" s="113" t="s">
        <v>11</v>
      </c>
    </row>
    <row r="11" spans="1:11" s="30" customFormat="1" ht="83.25" customHeight="1">
      <c r="A11" s="31"/>
      <c r="B11" s="65" t="s">
        <v>13</v>
      </c>
      <c r="C11" s="119" t="s">
        <v>118</v>
      </c>
      <c r="D11" s="120" t="s">
        <v>231</v>
      </c>
      <c r="E11" s="121" t="s">
        <v>119</v>
      </c>
      <c r="F11" s="122" t="s">
        <v>152</v>
      </c>
      <c r="G11" s="225" t="s">
        <v>153</v>
      </c>
      <c r="H11" s="226"/>
      <c r="I11" s="227"/>
      <c r="J11" s="227"/>
      <c r="K11" s="71" t="s">
        <v>11</v>
      </c>
    </row>
    <row r="12" spans="1:11" s="30" customFormat="1" ht="108.75" customHeight="1">
      <c r="A12" s="31"/>
      <c r="B12" s="71"/>
      <c r="C12" s="123" t="s">
        <v>218</v>
      </c>
      <c r="D12" s="123" t="s">
        <v>120</v>
      </c>
      <c r="E12" s="124" t="s">
        <v>120</v>
      </c>
      <c r="F12" s="125" t="s">
        <v>220</v>
      </c>
      <c r="G12" s="228" t="s">
        <v>153</v>
      </c>
      <c r="H12" s="229">
        <v>7964631716</v>
      </c>
      <c r="I12" s="229">
        <v>2177158113</v>
      </c>
      <c r="J12" s="229">
        <v>69657000</v>
      </c>
      <c r="K12" s="71" t="s">
        <v>11</v>
      </c>
    </row>
    <row r="13" spans="1:11" s="30" customFormat="1" ht="110.25" customHeight="1">
      <c r="A13" s="35">
        <v>9</v>
      </c>
      <c r="B13" s="67" t="s">
        <v>13</v>
      </c>
      <c r="C13" s="97" t="s">
        <v>149</v>
      </c>
      <c r="D13" s="97" t="s">
        <v>232</v>
      </c>
      <c r="E13" s="126" t="s">
        <v>52</v>
      </c>
      <c r="F13" s="127" t="s">
        <v>150</v>
      </c>
      <c r="G13" s="230" t="s">
        <v>151</v>
      </c>
      <c r="H13" s="231">
        <v>19148438994</v>
      </c>
      <c r="I13" s="231">
        <v>7652768158</v>
      </c>
      <c r="J13" s="231">
        <v>940243000</v>
      </c>
      <c r="K13" s="128" t="s">
        <v>11</v>
      </c>
    </row>
    <row r="14" spans="1:11" s="30" customFormat="1" ht="48" customHeight="1">
      <c r="A14" s="31">
        <v>10</v>
      </c>
      <c r="B14" s="70" t="s">
        <v>13</v>
      </c>
      <c r="C14" s="129" t="s">
        <v>66</v>
      </c>
      <c r="D14" s="130" t="s">
        <v>42</v>
      </c>
      <c r="E14" s="131" t="s">
        <v>42</v>
      </c>
      <c r="F14" s="132" t="s">
        <v>67</v>
      </c>
      <c r="G14" s="232" t="s">
        <v>147</v>
      </c>
      <c r="H14" s="233">
        <v>146995140</v>
      </c>
      <c r="I14" s="216">
        <v>116495140</v>
      </c>
      <c r="J14" s="234">
        <v>30500000</v>
      </c>
      <c r="K14" s="67" t="s">
        <v>12</v>
      </c>
    </row>
    <row r="15" spans="1:11" s="30" customFormat="1" ht="42" customHeight="1">
      <c r="A15" s="31"/>
      <c r="B15" s="70" t="s">
        <v>13</v>
      </c>
      <c r="C15" s="110" t="s">
        <v>154</v>
      </c>
      <c r="D15" s="133" t="s">
        <v>233</v>
      </c>
      <c r="E15" s="126" t="s">
        <v>155</v>
      </c>
      <c r="F15" s="134" t="s">
        <v>156</v>
      </c>
      <c r="G15" s="223" t="s">
        <v>157</v>
      </c>
      <c r="H15" s="220">
        <v>1270280818</v>
      </c>
      <c r="I15" s="220">
        <v>265336773</v>
      </c>
      <c r="J15" s="220">
        <v>9626000</v>
      </c>
      <c r="K15" s="70" t="s">
        <v>11</v>
      </c>
    </row>
    <row r="16" spans="1:11" s="30" customFormat="1" ht="56.25" customHeight="1">
      <c r="A16" s="40"/>
      <c r="B16" s="135" t="s">
        <v>13</v>
      </c>
      <c r="C16" s="110" t="s">
        <v>163</v>
      </c>
      <c r="D16" s="110" t="s">
        <v>234</v>
      </c>
      <c r="E16" s="136" t="s">
        <v>164</v>
      </c>
      <c r="F16" s="137" t="s">
        <v>165</v>
      </c>
      <c r="G16" s="235" t="s">
        <v>166</v>
      </c>
      <c r="H16" s="216">
        <v>707019843</v>
      </c>
      <c r="I16" s="216">
        <v>428069187</v>
      </c>
      <c r="J16" s="216">
        <v>99866000</v>
      </c>
      <c r="K16" s="138" t="s">
        <v>11</v>
      </c>
    </row>
    <row r="17" spans="1:12" s="43" customFormat="1" ht="126" customHeight="1">
      <c r="A17" s="41"/>
      <c r="B17" s="67" t="s">
        <v>13</v>
      </c>
      <c r="C17" s="117" t="s">
        <v>191</v>
      </c>
      <c r="D17" s="117" t="s">
        <v>192</v>
      </c>
      <c r="E17" s="67" t="s">
        <v>190</v>
      </c>
      <c r="F17" s="139" t="s">
        <v>194</v>
      </c>
      <c r="G17" s="223" t="s">
        <v>193</v>
      </c>
      <c r="H17" s="220">
        <v>25837600</v>
      </c>
      <c r="I17" s="220">
        <v>5337600</v>
      </c>
      <c r="J17" s="220">
        <v>20500000</v>
      </c>
      <c r="K17" s="67" t="s">
        <v>11</v>
      </c>
      <c r="L17" s="42"/>
    </row>
    <row r="18" spans="1:11" s="30" customFormat="1" ht="56.25" customHeight="1">
      <c r="A18" s="35"/>
      <c r="B18" s="136" t="s">
        <v>13</v>
      </c>
      <c r="C18" s="110" t="s">
        <v>176</v>
      </c>
      <c r="D18" s="117" t="s">
        <v>235</v>
      </c>
      <c r="E18" s="67" t="s">
        <v>92</v>
      </c>
      <c r="F18" s="137" t="s">
        <v>177</v>
      </c>
      <c r="G18" s="235" t="s">
        <v>178</v>
      </c>
      <c r="H18" s="216">
        <v>194873115</v>
      </c>
      <c r="I18" s="216">
        <v>86032070</v>
      </c>
      <c r="J18" s="220">
        <v>8319000</v>
      </c>
      <c r="K18" s="67" t="s">
        <v>11</v>
      </c>
    </row>
    <row r="19" spans="1:11" s="30" customFormat="1" ht="56.25" customHeight="1">
      <c r="A19" s="35"/>
      <c r="B19" s="128" t="s">
        <v>13</v>
      </c>
      <c r="C19" s="110" t="s">
        <v>187</v>
      </c>
      <c r="D19" s="117" t="s">
        <v>236</v>
      </c>
      <c r="E19" s="67" t="s">
        <v>164</v>
      </c>
      <c r="F19" s="137" t="s">
        <v>188</v>
      </c>
      <c r="G19" s="235" t="s">
        <v>148</v>
      </c>
      <c r="H19" s="216" t="s">
        <v>189</v>
      </c>
      <c r="I19" s="216">
        <v>1320</v>
      </c>
      <c r="J19" s="220">
        <v>1000</v>
      </c>
      <c r="K19" s="67" t="s">
        <v>11</v>
      </c>
    </row>
    <row r="20" spans="1:11" s="30" customFormat="1" ht="56.25" customHeight="1">
      <c r="A20" s="35"/>
      <c r="B20" s="67" t="s">
        <v>13</v>
      </c>
      <c r="C20" s="140" t="s">
        <v>185</v>
      </c>
      <c r="D20" s="117" t="s">
        <v>237</v>
      </c>
      <c r="E20" s="126" t="s">
        <v>71</v>
      </c>
      <c r="F20" s="134" t="s">
        <v>186</v>
      </c>
      <c r="G20" s="236" t="s">
        <v>148</v>
      </c>
      <c r="H20" s="220">
        <v>1320000000</v>
      </c>
      <c r="I20" s="220">
        <v>40382760</v>
      </c>
      <c r="J20" s="220">
        <v>12279000</v>
      </c>
      <c r="K20" s="67" t="s">
        <v>11</v>
      </c>
    </row>
    <row r="21" spans="1:11" s="30" customFormat="1" ht="172.5" customHeight="1">
      <c r="A21" s="29"/>
      <c r="B21" s="70" t="s">
        <v>69</v>
      </c>
      <c r="C21" s="141" t="s">
        <v>68</v>
      </c>
      <c r="D21" s="130" t="s">
        <v>238</v>
      </c>
      <c r="E21" s="142" t="s">
        <v>71</v>
      </c>
      <c r="F21" s="122" t="s">
        <v>70</v>
      </c>
      <c r="G21" s="237" t="s">
        <v>55</v>
      </c>
      <c r="H21" s="238">
        <v>390000000</v>
      </c>
      <c r="I21" s="239">
        <v>170000000</v>
      </c>
      <c r="J21" s="238">
        <v>220000000</v>
      </c>
      <c r="K21" s="143" t="s">
        <v>146</v>
      </c>
    </row>
    <row r="22" spans="1:11" s="7" customFormat="1" ht="99" customHeight="1">
      <c r="A22" s="9" t="s">
        <v>53</v>
      </c>
      <c r="B22" s="272" t="s">
        <v>247</v>
      </c>
      <c r="C22" s="273"/>
      <c r="D22" s="273"/>
      <c r="E22" s="273"/>
      <c r="F22" s="273"/>
      <c r="G22" s="273"/>
      <c r="H22" s="273"/>
      <c r="I22" s="273"/>
      <c r="J22" s="273"/>
      <c r="K22" s="274"/>
    </row>
    <row r="23" spans="1:11" s="7" customFormat="1" ht="15.75">
      <c r="A23" s="9" t="s">
        <v>54</v>
      </c>
      <c r="B23" s="275"/>
      <c r="C23" s="273"/>
      <c r="D23" s="273"/>
      <c r="E23" s="273"/>
      <c r="F23" s="273"/>
      <c r="G23" s="273"/>
      <c r="H23" s="273"/>
      <c r="I23" s="273"/>
      <c r="J23" s="273"/>
      <c r="K23" s="274"/>
    </row>
    <row r="24" spans="1:11" ht="15" customHeight="1">
      <c r="A24" s="8"/>
      <c r="B24" s="275"/>
      <c r="C24" s="273"/>
      <c r="D24" s="273"/>
      <c r="E24" s="273"/>
      <c r="F24" s="273"/>
      <c r="G24" s="273"/>
      <c r="H24" s="273"/>
      <c r="I24" s="273"/>
      <c r="J24" s="273"/>
      <c r="K24" s="274"/>
    </row>
    <row r="25" spans="1:11" ht="201" customHeight="1">
      <c r="A25" s="8"/>
      <c r="B25" s="276"/>
      <c r="C25" s="277"/>
      <c r="D25" s="277"/>
      <c r="E25" s="277"/>
      <c r="F25" s="277"/>
      <c r="G25" s="277"/>
      <c r="H25" s="277"/>
      <c r="I25" s="277"/>
      <c r="J25" s="277"/>
      <c r="K25" s="278"/>
    </row>
  </sheetData>
  <sheetProtection selectLockedCells="1" selectUnlockedCells="1"/>
  <mergeCells count="3">
    <mergeCell ref="A1:K2"/>
    <mergeCell ref="A4:G4"/>
    <mergeCell ref="B22:K25"/>
  </mergeCells>
  <printOptions horizontalCentered="1"/>
  <pageMargins left="0.15748031496062992" right="0" top="0.5118110236220472" bottom="0.7086614173228347" header="0.5118110236220472" footer="0.5905511811023623"/>
  <pageSetup horizontalDpi="600" verticalDpi="600" orientation="landscape" paperSize="9" scale="28" r:id="rId1"/>
  <rowBreaks count="1" manualBreakCount="1">
    <brk id="17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Normal="85" zoomScaleSheetLayoutView="100" zoomScalePageLayoutView="0" workbookViewId="0" topLeftCell="A1">
      <selection activeCell="A1" sqref="A1:D4"/>
    </sheetView>
  </sheetViews>
  <sheetFormatPr defaultColWidth="9.140625" defaultRowHeight="12.75"/>
  <cols>
    <col min="1" max="1" width="41.8515625" style="0" customWidth="1"/>
    <col min="2" max="2" width="37.140625" style="0" customWidth="1"/>
    <col min="3" max="3" width="48.57421875" style="0" customWidth="1"/>
    <col min="4" max="4" width="42.140625" style="0" customWidth="1"/>
  </cols>
  <sheetData>
    <row r="1" spans="1:4" ht="15.75" customHeight="1">
      <c r="A1" s="279" t="s">
        <v>248</v>
      </c>
      <c r="B1" s="279"/>
      <c r="C1" s="279"/>
      <c r="D1" s="279"/>
    </row>
    <row r="2" spans="1:4" ht="15.75" customHeight="1">
      <c r="A2" s="279"/>
      <c r="B2" s="279"/>
      <c r="C2" s="279"/>
      <c r="D2" s="279"/>
    </row>
    <row r="3" spans="1:4" ht="15.75" customHeight="1">
      <c r="A3" s="279"/>
      <c r="B3" s="279"/>
      <c r="C3" s="279"/>
      <c r="D3" s="279"/>
    </row>
    <row r="4" spans="1:4" ht="14.25" customHeight="1" thickBot="1">
      <c r="A4" s="279"/>
      <c r="B4" s="279"/>
      <c r="C4" s="279"/>
      <c r="D4" s="279"/>
    </row>
    <row r="5" spans="1:4" ht="16.5" hidden="1" thickBot="1">
      <c r="A5" s="1"/>
      <c r="B5" s="1"/>
      <c r="C5" s="1"/>
      <c r="D5" s="1"/>
    </row>
    <row r="6" spans="1:4" ht="16.5" hidden="1" thickBot="1">
      <c r="A6" s="1"/>
      <c r="B6" s="1"/>
      <c r="C6" s="1"/>
      <c r="D6" s="2" t="s">
        <v>31</v>
      </c>
    </row>
    <row r="7" spans="1:4" ht="60.75" customHeight="1">
      <c r="A7" s="47" t="s">
        <v>32</v>
      </c>
      <c r="B7" s="48" t="s">
        <v>33</v>
      </c>
      <c r="C7" s="49" t="s">
        <v>226</v>
      </c>
      <c r="D7" s="48" t="s">
        <v>219</v>
      </c>
    </row>
    <row r="8" spans="1:4" s="3" customFormat="1" ht="30" customHeight="1">
      <c r="A8" s="50" t="s">
        <v>34</v>
      </c>
      <c r="B8" s="51">
        <v>12285570834</v>
      </c>
      <c r="C8" s="51">
        <v>2274579145</v>
      </c>
      <c r="D8" s="51">
        <v>287330000</v>
      </c>
    </row>
    <row r="9" spans="1:4" s="3" customFormat="1" ht="30" customHeight="1">
      <c r="A9" s="50" t="s">
        <v>45</v>
      </c>
      <c r="B9" s="52"/>
      <c r="C9" s="52"/>
      <c r="D9" s="52"/>
    </row>
    <row r="10" spans="1:16" s="11" customFormat="1" ht="30" customHeight="1">
      <c r="A10" s="50" t="s">
        <v>35</v>
      </c>
      <c r="B10" s="51">
        <v>233326558</v>
      </c>
      <c r="C10" s="51">
        <v>122326558</v>
      </c>
      <c r="D10" s="51">
        <v>108000000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1" customFormat="1" ht="30" customHeight="1">
      <c r="A11" s="50" t="s">
        <v>96</v>
      </c>
      <c r="B11" s="53"/>
      <c r="C11" s="53"/>
      <c r="D11" s="5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1" customFormat="1" ht="30" customHeight="1">
      <c r="A12" s="50" t="s">
        <v>50</v>
      </c>
      <c r="B12" s="54">
        <v>61000000</v>
      </c>
      <c r="C12" s="54">
        <v>4040000</v>
      </c>
      <c r="D12" s="54">
        <v>5000000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3" customFormat="1" ht="30" customHeight="1">
      <c r="A13" s="50" t="s">
        <v>36</v>
      </c>
      <c r="B13" s="54">
        <v>14966150866</v>
      </c>
      <c r="C13" s="54">
        <v>1601464265</v>
      </c>
      <c r="D13" s="54">
        <v>495001000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1" customFormat="1" ht="30" customHeight="1">
      <c r="A14" s="50" t="s">
        <v>37</v>
      </c>
      <c r="B14" s="54">
        <v>2301680633</v>
      </c>
      <c r="C14" s="53">
        <v>2257366633</v>
      </c>
      <c r="D14" s="54">
        <v>44314000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1" customFormat="1" ht="30" customHeight="1">
      <c r="A15" s="50" t="s">
        <v>38</v>
      </c>
      <c r="B15" s="55">
        <v>509696888</v>
      </c>
      <c r="C15" s="55">
        <v>474316888</v>
      </c>
      <c r="D15" s="55">
        <v>35380000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4" ht="29.25" customHeight="1" thickBot="1">
      <c r="A16" s="56" t="s">
        <v>39</v>
      </c>
      <c r="B16" s="57">
        <f>SUM(B8:B15)</f>
        <v>30357425779</v>
      </c>
      <c r="C16" s="57">
        <f>SUM(C8:C15)</f>
        <v>6734093489</v>
      </c>
      <c r="D16" s="57">
        <f>SUM(D8:D15)</f>
        <v>975025000</v>
      </c>
    </row>
    <row r="17" spans="1:4" ht="12.75">
      <c r="A17" s="280" t="s">
        <v>46</v>
      </c>
      <c r="B17" s="281"/>
      <c r="C17" s="281"/>
      <c r="D17" s="281"/>
    </row>
    <row r="18" spans="1:4" ht="12.75">
      <c r="A18" s="282"/>
      <c r="B18" s="282"/>
      <c r="C18" s="282"/>
      <c r="D18" s="282"/>
    </row>
    <row r="19" spans="1:4" ht="12.75">
      <c r="A19" s="282"/>
      <c r="B19" s="282"/>
      <c r="C19" s="282"/>
      <c r="D19" s="282"/>
    </row>
    <row r="20" spans="1:4" ht="15" customHeight="1">
      <c r="A20" s="282"/>
      <c r="B20" s="282"/>
      <c r="C20" s="282"/>
      <c r="D20" s="282"/>
    </row>
  </sheetData>
  <sheetProtection selectLockedCells="1" selectUnlockedCells="1"/>
  <mergeCells count="2">
    <mergeCell ref="A1:D4"/>
    <mergeCell ref="A17:D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Selçuk HARORLU</cp:lastModifiedBy>
  <cp:lastPrinted>2023-01-19T12:34:28Z</cp:lastPrinted>
  <dcterms:modified xsi:type="dcterms:W3CDTF">2023-01-19T12:34:40Z</dcterms:modified>
  <cp:category/>
  <cp:version/>
  <cp:contentType/>
  <cp:contentStatus/>
</cp:coreProperties>
</file>